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BoxDrv\Box\DTSD\DTSD-BTS\Materials\QAUnit\QA - New Products\Domestic Materials Requirements (Buy America)\01 - EXEMPTION TRACKING\Project Level Tracking Tool\"/>
    </mc:Choice>
  </mc:AlternateContent>
  <xr:revisionPtr revIDLastSave="0" documentId="13_ncr:1_{6FE8F5BE-57ED-42BA-A779-F550F2AD3158}" xr6:coauthVersionLast="47" xr6:coauthVersionMax="47" xr10:uidLastSave="{00000000-0000-0000-0000-000000000000}"/>
  <bookViews>
    <workbookView xWindow="-120" yWindow="-120" windowWidth="29040" windowHeight="15720" xr2:uid="{ED9696AC-C264-4F83-83A0-E1E1A540613F}"/>
  </bookViews>
  <sheets>
    <sheet name="Step 1 Iron and Steel" sheetId="2" r:id="rId1"/>
    <sheet name="Step 2 CM and MP" sheetId="1" r:id="rId2"/>
    <sheet name="Example (Step 1)" sheetId="5" r:id="rId3"/>
    <sheet name="Example (Step 2)" sheetId="4" r:id="rId4"/>
    <sheet name="Excerpt from 228.5 (2)" sheetId="6" r:id="rId5"/>
    <sheet name="Add Row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I17" i="2" l="1"/>
  <c r="F21" i="1"/>
  <c r="F20" i="1"/>
  <c r="F18" i="1"/>
  <c r="F17" i="1"/>
  <c r="F16" i="1"/>
  <c r="B12" i="1" l="1"/>
  <c r="I10" i="1" s="1"/>
  <c r="I8" i="1" s="1"/>
  <c r="B7" i="1"/>
  <c r="B8" i="1"/>
  <c r="B9" i="1"/>
  <c r="B10" i="1"/>
  <c r="B11" i="1"/>
  <c r="I6" i="1"/>
  <c r="I9" i="1" l="1"/>
  <c r="I16" i="1" l="1"/>
  <c r="I28" i="1" s="1"/>
  <c r="I7" i="2"/>
  <c r="B6" i="1" l="1"/>
  <c r="J15" i="1" l="1"/>
  <c r="J16" i="1" s="1"/>
  <c r="J17" i="1" s="1"/>
  <c r="J18" i="1" s="1"/>
  <c r="J19" i="1" s="1"/>
  <c r="I27" i="2"/>
  <c r="I26" i="2"/>
  <c r="I25" i="2"/>
  <c r="I24" i="2"/>
  <c r="I23" i="2"/>
  <c r="I22" i="2"/>
  <c r="I21" i="2"/>
  <c r="I20" i="2"/>
  <c r="I19" i="2"/>
  <c r="I18" i="2"/>
  <c r="J15" i="2"/>
  <c r="I27" i="1"/>
  <c r="I26" i="1"/>
  <c r="I25" i="1"/>
  <c r="I24" i="1"/>
  <c r="I23" i="1"/>
  <c r="I22" i="1"/>
  <c r="I21" i="1"/>
  <c r="I20" i="1"/>
  <c r="I19" i="1"/>
  <c r="I18" i="1"/>
  <c r="I17" i="1"/>
  <c r="J20" i="1" l="1"/>
  <c r="J21" i="1" s="1"/>
  <c r="J22" i="1" s="1"/>
  <c r="J23" i="1" s="1"/>
  <c r="J24" i="1" s="1"/>
  <c r="J25" i="1" s="1"/>
  <c r="J26" i="1" s="1"/>
  <c r="J27" i="1" s="1"/>
  <c r="J16" i="2"/>
  <c r="J17" i="2" s="1"/>
  <c r="J18" i="2" s="1"/>
  <c r="J19" i="2" s="1"/>
  <c r="J20" i="2" s="1"/>
  <c r="J21" i="2" s="1"/>
  <c r="J22" i="2" s="1"/>
  <c r="J23" i="2" s="1"/>
  <c r="J24" i="2" s="1"/>
  <c r="J25" i="2" s="1"/>
  <c r="J26" i="2" s="1"/>
  <c r="J27" i="2" s="1"/>
</calcChain>
</file>

<file path=xl/sharedStrings.xml><?xml version="1.0" encoding="utf-8"?>
<sst xmlns="http://schemas.openxmlformats.org/spreadsheetml/2006/main" count="93" uniqueCount="65">
  <si>
    <r>
      <rPr>
        <sz val="9"/>
        <rFont val="Arial"/>
        <family val="2"/>
      </rPr>
      <t>Wisconsin Department of Transportation</t>
    </r>
  </si>
  <si>
    <r>
      <rPr>
        <b/>
        <i/>
        <u/>
        <sz val="8"/>
        <color rgb="FF0070C0"/>
        <rFont val="Arial"/>
        <family val="2"/>
      </rPr>
      <t>Note to WisDOT Project Representative</t>
    </r>
    <r>
      <rPr>
        <b/>
        <i/>
        <sz val="8"/>
        <color rgb="FF0070C0"/>
        <rFont val="Arial"/>
        <family val="2"/>
      </rPr>
      <t>: Reported materials costs must be verified for consistency with amounts shown on materials invoices and project documents.</t>
    </r>
  </si>
  <si>
    <t>Contract ID:</t>
  </si>
  <si>
    <t>Project ID(s):</t>
  </si>
  <si>
    <t>Highway:</t>
  </si>
  <si>
    <t>Limits:</t>
  </si>
  <si>
    <t>County:</t>
  </si>
  <si>
    <t>Contractor:</t>
  </si>
  <si>
    <t>Let Date:</t>
  </si>
  <si>
    <t>Bid Item</t>
  </si>
  <si>
    <t>Invoiced</t>
  </si>
  <si>
    <t>Balance</t>
  </si>
  <si>
    <t xml:space="preserve">Bid Item No. </t>
  </si>
  <si>
    <t>Description / Material Description</t>
  </si>
  <si>
    <t>Unit Price</t>
  </si>
  <si>
    <t>Unit</t>
  </si>
  <si>
    <t>Amount</t>
  </si>
  <si>
    <t>Quantity</t>
  </si>
  <si>
    <t>Total Cost</t>
  </si>
  <si>
    <t>Remaining</t>
  </si>
  <si>
    <t>Signature</t>
  </si>
  <si>
    <t>Date</t>
  </si>
  <si>
    <t>Contractor Representative:</t>
  </si>
  <si>
    <t xml:space="preserve">Company: </t>
  </si>
  <si>
    <t>(See Note 1)</t>
  </si>
  <si>
    <t>Allowable De Minimis Costs:</t>
  </si>
  <si>
    <t>De Minimis</t>
  </si>
  <si>
    <t>(See Note 5)</t>
  </si>
  <si>
    <t>Notes:</t>
  </si>
  <si>
    <t>Bid Let Date Meets Public Interest Waiver Requirements?</t>
  </si>
  <si>
    <t>Total Contract Cost:</t>
  </si>
  <si>
    <t>Minimal Use Threshold:</t>
  </si>
  <si>
    <t>1983 Manufactured Products Waiver Applicable?</t>
  </si>
  <si>
    <t>(See Note 2)</t>
  </si>
  <si>
    <t>2) Contractor must provide project documents, (i.e. - materials invoices) for reported foreign materials costs for which the contractor seeks to utilize the de minimis waiver along with supporting information used in calculating "Total Applicable Project Costs".  See "Example" tab for additional information pertaining to completing this section.</t>
  </si>
  <si>
    <t>(See Note 1, 2)</t>
  </si>
  <si>
    <t>Threshold</t>
  </si>
  <si>
    <t>Minimal Use</t>
  </si>
  <si>
    <t>(See Note 6)</t>
  </si>
  <si>
    <r>
      <t xml:space="preserve">5) For projects with let dates </t>
    </r>
    <r>
      <rPr>
        <u/>
        <sz val="9"/>
        <rFont val="Arial"/>
        <family val="2"/>
      </rPr>
      <t>before</t>
    </r>
    <r>
      <rPr>
        <sz val="9"/>
        <rFont val="Arial"/>
        <family val="2"/>
      </rPr>
      <t xml:space="preserve"> October 1, 2025, manufactured products are covered under a previous waiver from 1983. For projects with let dates </t>
    </r>
    <r>
      <rPr>
        <u/>
        <sz val="9"/>
        <rFont val="Arial"/>
        <family val="2"/>
      </rPr>
      <t>on or after</t>
    </r>
    <r>
      <rPr>
        <sz val="9"/>
        <rFont val="Arial"/>
        <family val="2"/>
      </rPr>
      <t xml:space="preserve"> October 1, 2025, manufactured products must meet the “final assembly requirement”. For projects with let dates </t>
    </r>
    <r>
      <rPr>
        <u/>
        <sz val="9"/>
        <rFont val="Arial"/>
        <family val="2"/>
      </rPr>
      <t>on or after</t>
    </r>
    <r>
      <rPr>
        <sz val="9"/>
        <rFont val="Arial"/>
        <family val="2"/>
      </rPr>
      <t xml:space="preserve"> October 1, 2026, manufactured products must meet "final assembly requirement" </t>
    </r>
    <r>
      <rPr>
        <u/>
        <sz val="9"/>
        <rFont val="Arial"/>
        <family val="2"/>
      </rPr>
      <t>and</t>
    </r>
    <r>
      <rPr>
        <sz val="9"/>
        <rFont val="Arial"/>
        <family val="2"/>
      </rPr>
      <t xml:space="preserve"> "55 percent" requirement.</t>
    </r>
  </si>
  <si>
    <t>6) The De Minimis Costs and Small Grants Waiver is applicable only to let dates on or after November 14, 2023.</t>
  </si>
  <si>
    <t>(See Note 3, 4)</t>
  </si>
  <si>
    <t>1) The total contract cost is the contract amount at award.</t>
  </si>
  <si>
    <t>(See Note 2, 3)</t>
  </si>
  <si>
    <t xml:space="preserve">1) “Total applicable project costs” are defined in CMM 228.5 as the cost of materials used in the project that are subject to a domestic preference requirement. When calculating "Total applicable project costs", do not include temporary materials or excluded materials </t>
  </si>
  <si>
    <t>4) For precast concrete productsclassified as manufactured products, costs of foreign iron and steel components within the product must be tracked separately under Step 1. For intelligent transportation systems and other electronic hardware systems classified as manufactured products, costs of foreign iron and steel cabinets or other enclosures must be tracked separately under Step 1. Precast concrete products and intelligent transportation systems and other electronic hardware systems classified as manufactured products must still meet all other requirements for manufactured products (or for noncompliant materials, tracked in Step 2 if de minimis waiver is allowed).</t>
  </si>
  <si>
    <t xml:space="preserve">2) For precast concrete products and intelligent transportation systems and other electronic hardware systems classified as predominantly iron and steel, approved costs for foreign iron and steel in the product must be tracked. </t>
  </si>
  <si>
    <t>3) For precast concrete products classified as manufactured products, approved costs of foreign iron and steel components within the product must be tracked under the minimal use threshold. For intelligent transportation systems and other electronic hardware systems classified as manufactured products, approved costs of foreign iron and steel cabinets or other enclosures must be tracked under the minimal use threshold. Precast concrete products and intelligent transportation systems and other electronic hardware systems classified as manufactured products remain subject to requirements for manufactured products.</t>
  </si>
  <si>
    <t>DOMESTIC MATERIALS EXEMPTION REPORT: IRON AND STEEL</t>
  </si>
  <si>
    <t>DOMESTIC MATERIALS EXEMPTION REPORT: CONSTRUCTION MATERIALS &amp; MANUFACTURED PRODUCTS</t>
  </si>
  <si>
    <t>3) Allowable De Minimis costs apply to construction materials and manufactured products only. The de minimis public interest waiver does not apply to iron and steel, subject to the requirements of 23 U.S.C. 313 on financial assistance administered by FHWA. The minimal use threshold for foreign iron and steel continues to apply and is calculated on the Iron and Steel worksheet. See tab titled "Excerpt from 228.5" for additional information.</t>
  </si>
  <si>
    <r>
      <rPr>
        <b/>
        <i/>
        <u/>
        <sz val="8"/>
        <color rgb="FFFF0000"/>
        <rFont val="Arial"/>
        <family val="2"/>
      </rPr>
      <t>Note to Contractor</t>
    </r>
    <r>
      <rPr>
        <b/>
        <i/>
        <sz val="8"/>
        <color rgb="FFFF0000"/>
        <rFont val="Arial"/>
        <family val="2"/>
      </rPr>
      <t>: The minimal use of foreign iron or steel under the minimal use threshold must be approved in writing by the Engineer prior to incorporation into the project. To place a request, input project information and Total Contract Cost in highlighted cells, enter itemized information for each foreign item below, and then submit to Engineer for review along with documentation of materials costs. If approved, track the amount of incorporated foreign steel and iron as work proceeds to ensure the minimal use threshold is not exceeded at any point in the contract. See notes below and example tabs for additional information.</t>
    </r>
  </si>
  <si>
    <t>Total De minimis Costs Used:</t>
  </si>
  <si>
    <r>
      <rPr>
        <b/>
        <i/>
        <u/>
        <sz val="8"/>
        <color rgb="FFFF0000"/>
        <rFont val="Arial"/>
        <family val="2"/>
      </rPr>
      <t>Note to Contractor:</t>
    </r>
    <r>
      <rPr>
        <b/>
        <i/>
        <sz val="8"/>
        <color rgb="FFFF0000"/>
        <rFont val="Arial"/>
        <family val="2"/>
      </rPr>
      <t xml:space="preserve"> The de minimis waiver for use of foreign construction materials and manufactured products must be approved in writing by the Engineer prior to incorporation into the project. To place a request, input Total Applicable Project Costs in highlighted cell, enter itemized information for each foreign item, and then submit to Engineer for review along with documentation of materials costs. If approved, track the amount of incorporated foreign construction materials and manufactured products as work proceeds to ensure allowable de minimis costs are not exceeded at any point in the contract.  See notes below and example tabs for additional information.									</t>
    </r>
  </si>
  <si>
    <t>Domestic Materials Exemption Tracking Tool (3_2_2026).xlsx</t>
  </si>
  <si>
    <r>
      <t>2) Select "</t>
    </r>
    <r>
      <rPr>
        <b/>
        <sz val="11"/>
        <color theme="1"/>
        <rFont val="Calibri"/>
        <family val="2"/>
        <scheme val="minor"/>
      </rPr>
      <t>Move or Copy</t>
    </r>
    <r>
      <rPr>
        <sz val="11"/>
        <color theme="1"/>
        <rFont val="Calibri"/>
        <family val="2"/>
        <scheme val="minor"/>
      </rPr>
      <t>", then Check "</t>
    </r>
    <r>
      <rPr>
        <b/>
        <sz val="11"/>
        <color theme="1"/>
        <rFont val="Calibri"/>
        <family val="2"/>
        <scheme val="minor"/>
      </rPr>
      <t>Create a Copy</t>
    </r>
    <r>
      <rPr>
        <sz val="11"/>
        <color theme="1"/>
        <rFont val="Calibri"/>
        <family val="2"/>
        <scheme val="minor"/>
      </rPr>
      <t>". It is recommended placing the new tab after the original Step 1 or 2 tab, as applicable, and renaming tabs to include page numbers as shown below.</t>
    </r>
  </si>
  <si>
    <t>Example 1: Calculating carryover for Step 1 Iron and Steel</t>
  </si>
  <si>
    <t>Example 2: Calculating Carryover for Step 2 CM &amp; MP</t>
  </si>
  <si>
    <t>3) Create a "Carryover" line on the new tab to input carryover dollars from the previous tab as shown below:</t>
  </si>
  <si>
    <t>1) Right click on the desired Step 1 or Step 2 tab.</t>
  </si>
  <si>
    <t>5) Repeat steps above to create additional tabs as necessary.</t>
  </si>
  <si>
    <t>Follow the instructions below if additional rows are needed for Step 1 or Step 2 tabs.</t>
  </si>
  <si>
    <t>4) See examples below for calculating carryover amounts applicable to Steps 1 and 2. Ensure correct carryover amount, based on last balance remaining from previous tab, is input into the new tab.</t>
  </si>
  <si>
    <r>
      <rPr>
        <b/>
        <i/>
        <u/>
        <sz val="8"/>
        <color rgb="FF0070C0"/>
        <rFont val="Arial"/>
        <family val="2"/>
      </rPr>
      <t>Note to WisDOT Project Representative</t>
    </r>
    <r>
      <rPr>
        <b/>
        <i/>
        <sz val="8"/>
        <color rgb="FF0070C0"/>
        <rFont val="Arial"/>
        <family val="2"/>
      </rPr>
      <t>: Contact the region materials engineer regarding requests to use de minimis waiver. Allowable de minimis costs must be verified for consistency with amounts shown on materials invoices/quotes and project documents. Submit project identification details and total de minimis costs used (final only) to region materials engineer for tracking.</t>
    </r>
  </si>
  <si>
    <t>Total Applicable Project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</si>
</sst>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_(&quot;$&quot;* \(#,##0.00\);_(&quot;$&quot;* &quot;-&quot;???_);_(@_)"/>
    <numFmt numFmtId="165" formatCode="_(* #,##0_);_(* \(#,##0\);_(* &quot;-&quot;??_);_(@_)"/>
    <numFmt numFmtId="166" formatCode="_(&quot;$&quot;* #,##0.00_);_(&quot;$&quot;* \(#,##0.00\);_(&quot;$&quot;* &quot;-&quot;_);_(@_)"/>
    <numFmt numFmtId="167" formatCode="mm/dd/yy;@"/>
  </numFmts>
  <fonts count="31" x14ac:knownFonts="1">
    <font>
      <sz val="11"/>
      <color theme="1"/>
      <name val="Calibri"/>
      <family val="2"/>
      <scheme val="minor"/>
    </font>
    <font>
      <sz val="11"/>
      <color theme="1"/>
      <name val="Calibri"/>
      <family val="2"/>
      <scheme val="minor"/>
    </font>
    <font>
      <b/>
      <sz val="12"/>
      <name val="Arial"/>
      <family val="2"/>
    </font>
    <font>
      <sz val="10"/>
      <name val="Arial"/>
      <family val="2"/>
    </font>
    <font>
      <sz val="9"/>
      <name val="Arial"/>
      <family val="2"/>
    </font>
    <font>
      <sz val="12"/>
      <name val="Arial"/>
      <family val="2"/>
    </font>
    <font>
      <b/>
      <sz val="11"/>
      <name val="Arial"/>
      <family val="2"/>
    </font>
    <font>
      <b/>
      <sz val="9"/>
      <color rgb="FFFF0000"/>
      <name val="Arial"/>
      <family val="2"/>
    </font>
    <font>
      <b/>
      <sz val="10"/>
      <name val="Arial"/>
      <family val="2"/>
    </font>
    <font>
      <b/>
      <i/>
      <sz val="8"/>
      <name val="Arial"/>
      <family val="2"/>
    </font>
    <font>
      <b/>
      <i/>
      <sz val="8"/>
      <color rgb="FFFF0000"/>
      <name val="Arial"/>
      <family val="2"/>
    </font>
    <font>
      <i/>
      <sz val="10"/>
      <name val="Arial"/>
      <family val="2"/>
    </font>
    <font>
      <sz val="8"/>
      <name val="Calibri"/>
      <family val="2"/>
      <scheme val="minor"/>
    </font>
    <font>
      <b/>
      <i/>
      <sz val="11"/>
      <color theme="1"/>
      <name val="Calibri"/>
      <family val="2"/>
      <scheme val="minor"/>
    </font>
    <font>
      <b/>
      <i/>
      <sz val="11"/>
      <color rgb="FFFF0000"/>
      <name val="Calibri"/>
      <family val="2"/>
      <scheme val="minor"/>
    </font>
    <font>
      <b/>
      <i/>
      <u/>
      <sz val="8"/>
      <color rgb="FFFF0000"/>
      <name val="Arial"/>
      <family val="2"/>
    </font>
    <font>
      <b/>
      <sz val="14"/>
      <color theme="1"/>
      <name val="Calibri"/>
      <family val="2"/>
      <scheme val="minor"/>
    </font>
    <font>
      <sz val="9"/>
      <color theme="1"/>
      <name val="Calibri"/>
      <family val="2"/>
      <scheme val="minor"/>
    </font>
    <font>
      <b/>
      <i/>
      <sz val="8"/>
      <color rgb="FF0070C0"/>
      <name val="Arial"/>
      <family val="2"/>
    </font>
    <font>
      <b/>
      <i/>
      <u/>
      <sz val="8"/>
      <color rgb="FF0070C0"/>
      <name val="Arial"/>
      <family val="2"/>
    </font>
    <font>
      <sz val="11"/>
      <color rgb="FF0070C0"/>
      <name val="Calibri"/>
      <family val="2"/>
      <scheme val="minor"/>
    </font>
    <font>
      <b/>
      <i/>
      <sz val="8"/>
      <color theme="0"/>
      <name val="Arial"/>
      <family val="2"/>
    </font>
    <font>
      <sz val="10"/>
      <color rgb="FFFF0000"/>
      <name val="Arial"/>
      <family val="2"/>
    </font>
    <font>
      <b/>
      <sz val="11"/>
      <color rgb="FFFF0000"/>
      <name val="Calibri"/>
      <family val="2"/>
      <scheme val="minor"/>
    </font>
    <font>
      <b/>
      <sz val="11"/>
      <color rgb="FF7030A0"/>
      <name val="Calibri"/>
      <family val="2"/>
      <scheme val="minor"/>
    </font>
    <font>
      <b/>
      <sz val="11"/>
      <color theme="1"/>
      <name val="Calibri"/>
      <family val="2"/>
      <scheme val="minor"/>
    </font>
    <font>
      <sz val="9"/>
      <name val="Calibri"/>
      <family val="2"/>
      <scheme val="minor"/>
    </font>
    <font>
      <u/>
      <sz val="9"/>
      <name val="Arial"/>
      <family val="2"/>
    </font>
    <font>
      <b/>
      <sz val="10"/>
      <color rgb="FFFF0000"/>
      <name val="Arial"/>
      <family val="2"/>
    </font>
    <font>
      <b/>
      <i/>
      <sz val="9"/>
      <color rgb="FFFF0000"/>
      <name val="Arial"/>
      <family val="2"/>
    </font>
    <font>
      <b/>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9"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medium">
        <color indexed="64"/>
      </right>
      <top/>
      <bottom/>
      <diagonal/>
    </border>
    <border>
      <left style="thin">
        <color auto="1"/>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0">
    <xf numFmtId="0" fontId="0" fillId="0" borderId="0" xfId="0"/>
    <xf numFmtId="0" fontId="3" fillId="0" borderId="0" xfId="0" applyFont="1" applyProtection="1">
      <protection locked="0"/>
    </xf>
    <xf numFmtId="0" fontId="3" fillId="0" borderId="0" xfId="0" applyFont="1" applyAlignment="1" applyProtection="1">
      <alignment horizontal="center"/>
      <protection locked="0"/>
    </xf>
    <xf numFmtId="49" fontId="3" fillId="0" borderId="0" xfId="0" applyNumberFormat="1" applyFont="1" applyProtection="1">
      <protection locked="0"/>
    </xf>
    <xf numFmtId="0" fontId="3" fillId="0" borderId="0" xfId="0" applyFont="1" applyAlignment="1" applyProtection="1">
      <alignment horizontal="left"/>
      <protection locked="0"/>
    </xf>
    <xf numFmtId="44" fontId="3" fillId="2" borderId="1" xfId="2" applyFont="1" applyFill="1" applyBorder="1" applyAlignment="1" applyProtection="1">
      <alignment horizontal="left"/>
      <protection locked="0"/>
    </xf>
    <xf numFmtId="164" fontId="3" fillId="0" borderId="0" xfId="0" applyNumberFormat="1" applyFont="1" applyAlignment="1">
      <alignment horizontal="left"/>
    </xf>
    <xf numFmtId="165" fontId="9" fillId="0" borderId="0" xfId="1" applyNumberFormat="1" applyFont="1" applyFill="1" applyProtection="1">
      <protection locked="0"/>
    </xf>
    <xf numFmtId="165" fontId="9" fillId="0" borderId="0" xfId="1" applyNumberFormat="1" applyFont="1" applyFill="1" applyAlignment="1" applyProtection="1">
      <alignment horizontal="center"/>
      <protection locked="0"/>
    </xf>
    <xf numFmtId="49" fontId="9" fillId="3" borderId="0" xfId="1" applyNumberFormat="1" applyFont="1" applyFill="1" applyBorder="1" applyAlignment="1" applyProtection="1">
      <alignment horizontal="left"/>
      <protection locked="0"/>
    </xf>
    <xf numFmtId="49" fontId="9" fillId="3" borderId="0" xfId="1" applyNumberFormat="1" applyFont="1" applyFill="1" applyBorder="1" applyAlignment="1" applyProtection="1">
      <alignment horizontal="center"/>
      <protection locked="0"/>
    </xf>
    <xf numFmtId="165" fontId="10" fillId="3" borderId="0" xfId="1" applyNumberFormat="1" applyFont="1" applyFill="1" applyBorder="1" applyAlignment="1" applyProtection="1">
      <alignment horizontal="center"/>
      <protection locked="0"/>
    </xf>
    <xf numFmtId="165" fontId="9" fillId="3" borderId="0" xfId="1" applyNumberFormat="1" applyFont="1" applyFill="1" applyBorder="1" applyAlignment="1" applyProtection="1">
      <alignment horizontal="center"/>
      <protection locked="0"/>
    </xf>
    <xf numFmtId="44" fontId="9" fillId="0" borderId="0" xfId="2" applyFont="1" applyFill="1" applyBorder="1" applyAlignment="1" applyProtection="1">
      <alignment horizontal="center"/>
    </xf>
    <xf numFmtId="49" fontId="3" fillId="0" borderId="0" xfId="1" applyNumberFormat="1" applyFont="1" applyFill="1" applyProtection="1">
      <protection locked="0"/>
    </xf>
    <xf numFmtId="0" fontId="3" fillId="0" borderId="0" xfId="0" applyFont="1" applyAlignment="1" applyProtection="1">
      <alignment wrapText="1"/>
      <protection locked="0"/>
    </xf>
    <xf numFmtId="166" fontId="3" fillId="0" borderId="0" xfId="0" applyNumberFormat="1" applyFont="1" applyAlignment="1" applyProtection="1">
      <alignment horizontal="right"/>
      <protection locked="0"/>
    </xf>
    <xf numFmtId="166" fontId="3" fillId="0" borderId="0" xfId="2" applyNumberFormat="1" applyFont="1" applyFill="1" applyProtection="1">
      <protection locked="0"/>
    </xf>
    <xf numFmtId="2" fontId="3" fillId="0" borderId="0" xfId="2" applyNumberFormat="1" applyFont="1" applyFill="1" applyProtection="1">
      <protection locked="0"/>
    </xf>
    <xf numFmtId="166" fontId="3" fillId="0" borderId="0" xfId="2" applyNumberFormat="1" applyFont="1" applyFill="1" applyProtection="1"/>
    <xf numFmtId="44" fontId="3" fillId="0" borderId="0" xfId="0" applyNumberFormat="1" applyFont="1"/>
    <xf numFmtId="49" fontId="3" fillId="0" borderId="0" xfId="0" applyNumberFormat="1" applyFont="1" applyAlignment="1" applyProtection="1">
      <alignment horizontal="center"/>
      <protection locked="0"/>
    </xf>
    <xf numFmtId="49" fontId="3" fillId="0" borderId="0" xfId="1" applyNumberFormat="1" applyFont="1" applyFill="1" applyAlignment="1" applyProtection="1">
      <alignment horizontal="left"/>
      <protection locked="0"/>
    </xf>
    <xf numFmtId="41" fontId="3" fillId="0" borderId="0" xfId="1" applyNumberFormat="1" applyFont="1" applyFill="1" applyProtection="1">
      <protection locked="0"/>
    </xf>
    <xf numFmtId="41" fontId="3" fillId="0" borderId="0" xfId="1" applyNumberFormat="1" applyFont="1" applyFill="1" applyAlignment="1" applyProtection="1">
      <alignment horizontal="center"/>
      <protection locked="0"/>
    </xf>
    <xf numFmtId="41" fontId="3" fillId="0" borderId="0" xfId="2" applyNumberFormat="1" applyFont="1" applyFill="1" applyProtection="1">
      <protection locked="0"/>
    </xf>
    <xf numFmtId="49" fontId="11" fillId="0" borderId="3" xfId="1" applyNumberFormat="1" applyFont="1" applyFill="1" applyBorder="1" applyProtection="1">
      <protection locked="0"/>
    </xf>
    <xf numFmtId="41" fontId="11" fillId="0" borderId="3" xfId="2" applyNumberFormat="1" applyFont="1" applyFill="1" applyBorder="1" applyProtection="1">
      <protection locked="0"/>
    </xf>
    <xf numFmtId="41" fontId="11" fillId="0" borderId="0" xfId="2" applyNumberFormat="1" applyFont="1" applyFill="1" applyBorder="1" applyProtection="1">
      <protection locked="0"/>
    </xf>
    <xf numFmtId="42" fontId="3" fillId="0" borderId="0" xfId="2" applyNumberFormat="1" applyFont="1" applyFill="1" applyProtection="1">
      <protection locked="0"/>
    </xf>
    <xf numFmtId="0" fontId="8" fillId="0" borderId="0" xfId="0" applyFont="1" applyAlignment="1" applyProtection="1">
      <alignment horizontal="center"/>
    </xf>
    <xf numFmtId="164" fontId="3" fillId="0" borderId="0" xfId="0" applyNumberFormat="1" applyFont="1" applyAlignment="1">
      <alignment horizontal="center"/>
    </xf>
    <xf numFmtId="44" fontId="3" fillId="0" borderId="0" xfId="0" applyNumberFormat="1" applyFont="1" applyAlignment="1">
      <alignment horizontal="center"/>
    </xf>
    <xf numFmtId="49" fontId="3" fillId="2" borderId="4" xfId="0" applyNumberFormat="1" applyFont="1" applyFill="1" applyBorder="1" applyAlignment="1" applyProtection="1">
      <alignment horizontal="left"/>
      <protection locked="0"/>
    </xf>
    <xf numFmtId="0" fontId="16" fillId="0" borderId="0" xfId="0" applyFont="1"/>
    <xf numFmtId="165" fontId="21" fillId="3" borderId="0" xfId="1" applyNumberFormat="1" applyFont="1" applyFill="1" applyBorder="1" applyAlignment="1" applyProtection="1">
      <alignment horizontal="center"/>
      <protection locked="0"/>
    </xf>
    <xf numFmtId="167" fontId="3" fillId="2" borderId="4" xfId="0" applyNumberFormat="1" applyFont="1" applyFill="1" applyBorder="1" applyAlignment="1" applyProtection="1">
      <alignment horizontal="left"/>
      <protection locked="0"/>
    </xf>
    <xf numFmtId="167" fontId="3" fillId="0" borderId="0" xfId="0" applyNumberFormat="1" applyFont="1" applyAlignment="1" applyProtection="1">
      <alignment horizontal="left"/>
    </xf>
    <xf numFmtId="0" fontId="3" fillId="0" borderId="0" xfId="0" applyFont="1" applyProtection="1"/>
    <xf numFmtId="0" fontId="11" fillId="0" borderId="0" xfId="0" applyFont="1" applyProtection="1"/>
    <xf numFmtId="49" fontId="8" fillId="0" borderId="0" xfId="1" applyNumberFormat="1" applyFont="1" applyFill="1" applyProtection="1"/>
    <xf numFmtId="0" fontId="3" fillId="0" borderId="0" xfId="0" applyFont="1" applyAlignment="1" applyProtection="1">
      <alignment horizontal="left"/>
    </xf>
    <xf numFmtId="0" fontId="8" fillId="0" borderId="0" xfId="0" applyFont="1" applyAlignment="1" applyProtection="1">
      <alignment horizontal="left"/>
    </xf>
    <xf numFmtId="0" fontId="8" fillId="0" borderId="0" xfId="0" applyFont="1" applyAlignment="1" applyProtection="1">
      <alignment horizontal="right"/>
    </xf>
    <xf numFmtId="49" fontId="8" fillId="0" borderId="0" xfId="1" applyNumberFormat="1" applyFont="1" applyFill="1" applyAlignment="1" applyProtection="1">
      <alignment vertical="center"/>
    </xf>
    <xf numFmtId="165" fontId="9" fillId="0" borderId="0" xfId="1" applyNumberFormat="1" applyFont="1" applyFill="1" applyProtection="1"/>
    <xf numFmtId="165" fontId="9" fillId="0" borderId="0" xfId="1" applyNumberFormat="1" applyFont="1" applyFill="1" applyAlignment="1" applyProtection="1">
      <alignment horizontal="center"/>
    </xf>
    <xf numFmtId="49" fontId="9" fillId="0" borderId="0" xfId="1" applyNumberFormat="1" applyFont="1" applyFill="1" applyProtection="1"/>
    <xf numFmtId="49" fontId="9" fillId="0" borderId="0" xfId="1" applyNumberFormat="1" applyFont="1" applyFill="1" applyAlignment="1" applyProtection="1">
      <alignment horizontal="center"/>
    </xf>
    <xf numFmtId="165" fontId="9" fillId="0" borderId="0" xfId="1" applyNumberFormat="1" applyFont="1" applyFill="1" applyBorder="1" applyAlignment="1" applyProtection="1">
      <alignment horizontal="center"/>
    </xf>
    <xf numFmtId="49" fontId="9" fillId="0" borderId="2" xfId="1" applyNumberFormat="1" applyFont="1" applyFill="1" applyBorder="1" applyAlignment="1" applyProtection="1">
      <alignment horizontal="left"/>
    </xf>
    <xf numFmtId="49" fontId="9" fillId="0" borderId="2" xfId="1" applyNumberFormat="1" applyFont="1" applyFill="1" applyBorder="1" applyAlignment="1" applyProtection="1">
      <alignment horizontal="center"/>
    </xf>
    <xf numFmtId="165" fontId="9" fillId="0" borderId="2" xfId="1" applyNumberFormat="1" applyFont="1" applyFill="1" applyBorder="1" applyAlignment="1" applyProtection="1">
      <alignment horizontal="center"/>
    </xf>
    <xf numFmtId="49" fontId="3" fillId="0" borderId="0" xfId="0" applyNumberFormat="1" applyFont="1" applyProtection="1"/>
    <xf numFmtId="0" fontId="3" fillId="0" borderId="0" xfId="0" applyFont="1" applyAlignment="1" applyProtection="1">
      <alignment horizontal="center"/>
    </xf>
    <xf numFmtId="49" fontId="8" fillId="0" borderId="0" xfId="0" applyNumberFormat="1" applyFont="1" applyProtection="1"/>
    <xf numFmtId="0" fontId="0" fillId="4" borderId="0" xfId="0" applyFill="1"/>
    <xf numFmtId="0" fontId="2" fillId="0" borderId="0" xfId="0" applyFont="1" applyAlignment="1" applyProtection="1">
      <alignment horizontal="left"/>
    </xf>
    <xf numFmtId="0" fontId="2" fillId="0" borderId="0" xfId="0" applyFont="1" applyAlignment="1" applyProtection="1">
      <alignment horizontal="right"/>
    </xf>
    <xf numFmtId="0" fontId="5" fillId="0" borderId="0" xfId="0" applyFont="1" applyProtection="1"/>
    <xf numFmtId="0" fontId="6" fillId="0" borderId="0" xfId="0" applyFont="1" applyAlignment="1" applyProtection="1">
      <alignment horizontal="right"/>
    </xf>
    <xf numFmtId="0" fontId="7" fillId="0" borderId="0" xfId="0" applyFont="1" applyAlignment="1" applyProtection="1">
      <alignment horizontal="right"/>
    </xf>
    <xf numFmtId="0" fontId="4" fillId="0" borderId="0" xfId="0" applyFont="1" applyProtection="1"/>
    <xf numFmtId="49" fontId="4" fillId="0" borderId="0" xfId="0" applyNumberFormat="1" applyFont="1" applyProtection="1"/>
    <xf numFmtId="0" fontId="22" fillId="0" borderId="0" xfId="0" applyFont="1" applyProtection="1"/>
    <xf numFmtId="0" fontId="22" fillId="0" borderId="0" xfId="0" applyFont="1" applyAlignment="1" applyProtection="1">
      <alignment horizontal="left"/>
    </xf>
    <xf numFmtId="0" fontId="22" fillId="0" borderId="0" xfId="0" applyFont="1" applyAlignment="1" applyProtection="1">
      <alignment horizontal="center"/>
    </xf>
    <xf numFmtId="0" fontId="23" fillId="0" borderId="0" xfId="0" applyFont="1" applyFill="1"/>
    <xf numFmtId="0" fontId="23" fillId="0" borderId="0" xfId="0" applyFont="1" applyFill="1" applyAlignment="1">
      <alignment horizontal="right"/>
    </xf>
    <xf numFmtId="49" fontId="3" fillId="0" borderId="0" xfId="0" applyNumberFormat="1" applyFont="1" applyFill="1" applyBorder="1" applyProtection="1"/>
    <xf numFmtId="0" fontId="3" fillId="0" borderId="0" xfId="0" applyFont="1" applyFill="1" applyBorder="1" applyProtection="1"/>
    <xf numFmtId="0" fontId="28" fillId="0" borderId="0" xfId="0" applyFont="1" applyFill="1" applyBorder="1" applyAlignment="1" applyProtection="1">
      <alignment horizontal="right"/>
    </xf>
    <xf numFmtId="0" fontId="8" fillId="0" borderId="0" xfId="0" applyFont="1" applyFill="1" applyBorder="1" applyAlignment="1" applyProtection="1">
      <alignment horizontal="center"/>
    </xf>
    <xf numFmtId="0" fontId="29" fillId="0" borderId="0" xfId="0" applyFont="1" applyFill="1" applyBorder="1" applyAlignment="1" applyProtection="1">
      <alignment horizontal="left"/>
    </xf>
    <xf numFmtId="164" fontId="3" fillId="2" borderId="6" xfId="0" applyNumberFormat="1" applyFont="1" applyFill="1" applyBorder="1" applyAlignment="1" applyProtection="1">
      <alignment horizontal="left"/>
      <protection locked="0"/>
    </xf>
    <xf numFmtId="44" fontId="3" fillId="0" borderId="1" xfId="2" applyFont="1" applyFill="1" applyBorder="1" applyAlignment="1" applyProtection="1">
      <alignment horizontal="left"/>
    </xf>
    <xf numFmtId="0" fontId="0" fillId="0" borderId="0" xfId="0" applyFill="1" applyAlignment="1"/>
    <xf numFmtId="0" fontId="23" fillId="0" borderId="0" xfId="0" applyFont="1" applyFill="1" applyAlignment="1"/>
    <xf numFmtId="0" fontId="24" fillId="0" borderId="0" xfId="0" applyFont="1" applyFill="1" applyAlignment="1"/>
    <xf numFmtId="41" fontId="3" fillId="5" borderId="0" xfId="1" applyNumberFormat="1" applyFont="1" applyFill="1" applyProtection="1">
      <protection locked="0"/>
    </xf>
    <xf numFmtId="41" fontId="8" fillId="5" borderId="0" xfId="1" applyNumberFormat="1" applyFont="1" applyFill="1" applyAlignment="1" applyProtection="1">
      <alignment horizontal="right"/>
      <protection locked="0"/>
    </xf>
    <xf numFmtId="41" fontId="8" fillId="5" borderId="0" xfId="1" applyNumberFormat="1" applyFont="1" applyFill="1" applyProtection="1">
      <protection locked="0"/>
    </xf>
    <xf numFmtId="49" fontId="3" fillId="0" borderId="0" xfId="0" applyNumberFormat="1" applyFont="1" applyFill="1" applyProtection="1"/>
    <xf numFmtId="14" fontId="3" fillId="0" borderId="0" xfId="0" applyNumberFormat="1" applyFont="1" applyProtection="1"/>
    <xf numFmtId="0" fontId="30" fillId="4" borderId="0" xfId="0" applyFont="1" applyFill="1"/>
    <xf numFmtId="0" fontId="0" fillId="4" borderId="0" xfId="0" applyFill="1" applyAlignment="1">
      <alignment wrapText="1"/>
    </xf>
    <xf numFmtId="0" fontId="25" fillId="4" borderId="0" xfId="0" applyFont="1" applyFill="1"/>
    <xf numFmtId="49" fontId="4" fillId="0" borderId="0" xfId="0" applyNumberFormat="1" applyFont="1" applyAlignment="1" applyProtection="1">
      <alignment vertical="top" wrapText="1"/>
    </xf>
    <xf numFmtId="0" fontId="26" fillId="0" borderId="0" xfId="0" applyFont="1" applyAlignment="1">
      <alignment vertical="top" wrapText="1"/>
    </xf>
    <xf numFmtId="0" fontId="10" fillId="0" borderId="0" xfId="0" applyFont="1" applyAlignment="1" applyProtection="1">
      <alignment wrapText="1"/>
    </xf>
    <xf numFmtId="0" fontId="14" fillId="0" borderId="0" xfId="0" applyFont="1" applyAlignment="1" applyProtection="1"/>
    <xf numFmtId="0" fontId="13" fillId="0" borderId="0" xfId="0" applyFont="1" applyAlignment="1" applyProtection="1"/>
    <xf numFmtId="0" fontId="0" fillId="0" borderId="0" xfId="0" applyAlignment="1" applyProtection="1"/>
    <xf numFmtId="0" fontId="18" fillId="0" borderId="0" xfId="0" applyFont="1" applyAlignment="1" applyProtection="1"/>
    <xf numFmtId="0" fontId="20" fillId="0" borderId="0" xfId="0" applyFont="1" applyAlignment="1" applyProtection="1"/>
    <xf numFmtId="49" fontId="4" fillId="0" borderId="0" xfId="0" applyNumberFormat="1" applyFont="1" applyAlignment="1" applyProtection="1">
      <alignment wrapText="1"/>
    </xf>
    <xf numFmtId="0" fontId="17" fillId="0" borderId="0" xfId="0" applyFont="1" applyAlignment="1" applyProtection="1">
      <alignment wrapText="1"/>
    </xf>
    <xf numFmtId="0" fontId="26" fillId="0" borderId="0" xfId="0" applyFont="1" applyAlignment="1">
      <alignment wrapText="1"/>
    </xf>
    <xf numFmtId="0" fontId="10" fillId="0" borderId="0" xfId="0" applyFont="1" applyAlignment="1" applyProtection="1">
      <alignment vertical="top" wrapText="1"/>
    </xf>
    <xf numFmtId="0" fontId="26" fillId="0" borderId="0" xfId="0" applyFont="1" applyAlignment="1" applyProtection="1">
      <alignment wrapText="1"/>
    </xf>
    <xf numFmtId="0" fontId="17" fillId="0" borderId="0" xfId="0" applyFont="1" applyAlignment="1" applyProtection="1">
      <alignment vertical="top" wrapText="1"/>
    </xf>
    <xf numFmtId="0" fontId="18" fillId="0" borderId="0" xfId="0" applyFont="1" applyAlignment="1">
      <alignment vertical="center" wrapText="1"/>
    </xf>
    <xf numFmtId="0" fontId="20" fillId="0" borderId="0" xfId="0" applyFont="1" applyAlignment="1">
      <alignment vertical="center" wrapText="1"/>
    </xf>
    <xf numFmtId="0" fontId="0" fillId="4" borderId="0" xfId="0" applyFill="1" applyAlignment="1">
      <alignment wrapText="1"/>
    </xf>
    <xf numFmtId="0" fontId="0" fillId="4" borderId="0" xfId="0" applyFill="1" applyAlignment="1"/>
    <xf numFmtId="0" fontId="0" fillId="4" borderId="0" xfId="0" applyFill="1" applyAlignment="1">
      <alignment vertical="center" wrapText="1"/>
    </xf>
    <xf numFmtId="0" fontId="0" fillId="4" borderId="0" xfId="0" applyFill="1" applyAlignment="1">
      <alignment vertical="center"/>
    </xf>
    <xf numFmtId="0" fontId="8" fillId="0" borderId="0" xfId="0" applyFont="1" applyAlignment="1" applyProtection="1">
      <alignment horizontal="right"/>
    </xf>
    <xf numFmtId="0" fontId="25" fillId="0" borderId="5" xfId="0" applyFont="1" applyBorder="1" applyAlignment="1" applyProtection="1">
      <alignment horizontal="right"/>
    </xf>
    <xf numFmtId="0" fontId="25" fillId="0" borderId="0" xfId="0" applyFont="1" applyAlignment="1" applyProtection="1">
      <alignment horizontal="right"/>
    </xf>
  </cellXfs>
  <cellStyles count="3">
    <cellStyle name="Comma" xfId="1" builtinId="3"/>
    <cellStyle name="Currency" xfId="2" builtinId="4"/>
    <cellStyle name="Normal" xfId="0" builtinId="0"/>
  </cellStyles>
  <dxfs count="8">
    <dxf>
      <font>
        <color theme="0"/>
      </font>
    </dxf>
    <dxf>
      <font>
        <b val="0"/>
        <i/>
        <color theme="0" tint="-0.499984740745262"/>
      </font>
    </dxf>
    <dxf>
      <font>
        <color rgb="FF9C0006"/>
      </font>
      <fill>
        <patternFill>
          <bgColor rgb="FFFFC7CE"/>
        </patternFill>
      </fill>
    </dxf>
    <dxf>
      <font>
        <b/>
        <i val="0"/>
        <color rgb="FF00B050"/>
      </font>
      <fill>
        <patternFill patternType="none">
          <bgColor auto="1"/>
        </patternFill>
      </fill>
    </dxf>
    <dxf>
      <font>
        <b/>
        <i val="0"/>
        <color rgb="FF9C0006"/>
      </font>
    </dxf>
    <dxf>
      <font>
        <b val="0"/>
        <i/>
        <color theme="0" tint="-0.34998626667073579"/>
      </font>
    </dxf>
    <dxf>
      <font>
        <color rgb="FF9C0006"/>
      </font>
      <fill>
        <patternFill>
          <bgColor rgb="FFFFC7CE"/>
        </patternFill>
      </fill>
    </dxf>
    <dxf>
      <font>
        <color theme="0"/>
      </font>
    </dxf>
  </dxfs>
  <tableStyles count="0" defaultTableStyle="TableStyleMedium2" defaultPivotStyle="PivotStyleLight16"/>
  <colors>
    <mruColors>
      <color rgb="FFFF0000"/>
      <color rgb="FF58267E"/>
      <color rgb="FFEEB5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141562</xdr:colOff>
      <xdr:row>48</xdr:row>
      <xdr:rowOff>8438</xdr:rowOff>
    </xdr:to>
    <xdr:pic>
      <xdr:nvPicPr>
        <xdr:cNvPr id="3" name="Picture 2">
          <a:extLst>
            <a:ext uri="{FF2B5EF4-FFF2-40B4-BE49-F238E27FC236}">
              <a16:creationId xmlns:a16="http://schemas.microsoft.com/office/drawing/2014/main" id="{B714EEF4-971F-E3AD-3183-FAAA6A932AA4}"/>
            </a:ext>
          </a:extLst>
        </xdr:cNvPr>
        <xdr:cNvPicPr>
          <a:picLocks noChangeAspect="1"/>
        </xdr:cNvPicPr>
      </xdr:nvPicPr>
      <xdr:blipFill>
        <a:blip xmlns:r="http://schemas.openxmlformats.org/officeDocument/2006/relationships" r:embed="rId1"/>
        <a:stretch>
          <a:fillRect/>
        </a:stretch>
      </xdr:blipFill>
      <xdr:spPr>
        <a:xfrm>
          <a:off x="0" y="0"/>
          <a:ext cx="10504762" cy="8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240534</xdr:colOff>
      <xdr:row>59</xdr:row>
      <xdr:rowOff>55808</xdr:rowOff>
    </xdr:to>
    <xdr:pic>
      <xdr:nvPicPr>
        <xdr:cNvPr id="4" name="Picture 3">
          <a:extLst>
            <a:ext uri="{FF2B5EF4-FFF2-40B4-BE49-F238E27FC236}">
              <a16:creationId xmlns:a16="http://schemas.microsoft.com/office/drawing/2014/main" id="{1899759B-2EA0-40F7-9C74-6BB416FAF237}"/>
            </a:ext>
          </a:extLst>
        </xdr:cNvPr>
        <xdr:cNvPicPr>
          <a:picLocks noChangeAspect="1"/>
        </xdr:cNvPicPr>
      </xdr:nvPicPr>
      <xdr:blipFill>
        <a:blip xmlns:r="http://schemas.openxmlformats.org/officeDocument/2006/relationships" r:embed="rId1"/>
        <a:stretch>
          <a:fillRect/>
        </a:stretch>
      </xdr:blipFill>
      <xdr:spPr>
        <a:xfrm>
          <a:off x="0" y="0"/>
          <a:ext cx="11213334" cy="10733333"/>
        </a:xfrm>
        <a:prstGeom prst="rect">
          <a:avLst/>
        </a:prstGeom>
        <a:ln>
          <a:solidFill>
            <a:schemeClr val="accent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47</xdr:row>
      <xdr:rowOff>19050</xdr:rowOff>
    </xdr:from>
    <xdr:to>
      <xdr:col>9</xdr:col>
      <xdr:colOff>507886</xdr:colOff>
      <xdr:row>49</xdr:row>
      <xdr:rowOff>22811</xdr:rowOff>
    </xdr:to>
    <xdr:pic>
      <xdr:nvPicPr>
        <xdr:cNvPr id="2" name="Picture 1">
          <a:extLst>
            <a:ext uri="{FF2B5EF4-FFF2-40B4-BE49-F238E27FC236}">
              <a16:creationId xmlns:a16="http://schemas.microsoft.com/office/drawing/2014/main" id="{F510850B-B8A4-4CD9-B9AE-8E217F6C0C2D}"/>
            </a:ext>
          </a:extLst>
        </xdr:cNvPr>
        <xdr:cNvPicPr>
          <a:picLocks noChangeAspect="1"/>
        </xdr:cNvPicPr>
      </xdr:nvPicPr>
      <xdr:blipFill>
        <a:blip xmlns:r="http://schemas.openxmlformats.org/officeDocument/2006/relationships" r:embed="rId1"/>
        <a:stretch>
          <a:fillRect/>
        </a:stretch>
      </xdr:blipFill>
      <xdr:spPr>
        <a:xfrm>
          <a:off x="0" y="8568690"/>
          <a:ext cx="5992381" cy="373331"/>
        </a:xfrm>
        <a:prstGeom prst="rect">
          <a:avLst/>
        </a:prstGeom>
      </xdr:spPr>
    </xdr:pic>
    <xdr:clientData/>
  </xdr:twoCellAnchor>
  <xdr:twoCellAnchor editAs="oneCell">
    <xdr:from>
      <xdr:col>0</xdr:col>
      <xdr:colOff>1</xdr:colOff>
      <xdr:row>0</xdr:row>
      <xdr:rowOff>1</xdr:rowOff>
    </xdr:from>
    <xdr:to>
      <xdr:col>16</xdr:col>
      <xdr:colOff>474551</xdr:colOff>
      <xdr:row>58</xdr:row>
      <xdr:rowOff>91441</xdr:rowOff>
    </xdr:to>
    <xdr:pic>
      <xdr:nvPicPr>
        <xdr:cNvPr id="3" name="Picture 2">
          <a:extLst>
            <a:ext uri="{FF2B5EF4-FFF2-40B4-BE49-F238E27FC236}">
              <a16:creationId xmlns:a16="http://schemas.microsoft.com/office/drawing/2014/main" id="{B74836D3-24EC-4A44-9ECC-934EE7940BB5}"/>
            </a:ext>
          </a:extLst>
        </xdr:cNvPr>
        <xdr:cNvPicPr>
          <a:picLocks noChangeAspect="1"/>
        </xdr:cNvPicPr>
      </xdr:nvPicPr>
      <xdr:blipFill>
        <a:blip xmlns:r="http://schemas.openxmlformats.org/officeDocument/2006/relationships" r:embed="rId2"/>
        <a:stretch>
          <a:fillRect/>
        </a:stretch>
      </xdr:blipFill>
      <xdr:spPr>
        <a:xfrm>
          <a:off x="1" y="1"/>
          <a:ext cx="10231960" cy="10631805"/>
        </a:xfrm>
        <a:prstGeom prst="rect">
          <a:avLst/>
        </a:prstGeom>
      </xdr:spPr>
    </xdr:pic>
    <xdr:clientData/>
  </xdr:twoCellAnchor>
  <xdr:twoCellAnchor editAs="oneCell">
    <xdr:from>
      <xdr:col>0</xdr:col>
      <xdr:colOff>28575</xdr:colOff>
      <xdr:row>57</xdr:row>
      <xdr:rowOff>150495</xdr:rowOff>
    </xdr:from>
    <xdr:to>
      <xdr:col>16</xdr:col>
      <xdr:colOff>506701</xdr:colOff>
      <xdr:row>92</xdr:row>
      <xdr:rowOff>65777</xdr:rowOff>
    </xdr:to>
    <xdr:pic>
      <xdr:nvPicPr>
        <xdr:cNvPr id="4" name="Picture 3">
          <a:extLst>
            <a:ext uri="{FF2B5EF4-FFF2-40B4-BE49-F238E27FC236}">
              <a16:creationId xmlns:a16="http://schemas.microsoft.com/office/drawing/2014/main" id="{E9A9A6B6-4157-4D37-A67B-1964F5ED56F5}"/>
            </a:ext>
          </a:extLst>
        </xdr:cNvPr>
        <xdr:cNvPicPr>
          <a:picLocks noChangeAspect="1"/>
        </xdr:cNvPicPr>
      </xdr:nvPicPr>
      <xdr:blipFill>
        <a:blip xmlns:r="http://schemas.openxmlformats.org/officeDocument/2006/relationships" r:embed="rId3"/>
        <a:stretch>
          <a:fillRect/>
        </a:stretch>
      </xdr:blipFill>
      <xdr:spPr>
        <a:xfrm>
          <a:off x="26670" y="10513695"/>
          <a:ext cx="10231726" cy="62513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28</xdr:row>
      <xdr:rowOff>47625</xdr:rowOff>
    </xdr:from>
    <xdr:to>
      <xdr:col>0</xdr:col>
      <xdr:colOff>4238625</xdr:colOff>
      <xdr:row>53</xdr:row>
      <xdr:rowOff>99727</xdr:rowOff>
    </xdr:to>
    <xdr:pic>
      <xdr:nvPicPr>
        <xdr:cNvPr id="7" name="Picture 6">
          <a:extLst>
            <a:ext uri="{FF2B5EF4-FFF2-40B4-BE49-F238E27FC236}">
              <a16:creationId xmlns:a16="http://schemas.microsoft.com/office/drawing/2014/main" id="{81C0FB7F-2D6B-97B4-4C07-313A83740651}"/>
            </a:ext>
          </a:extLst>
        </xdr:cNvPr>
        <xdr:cNvPicPr>
          <a:picLocks noChangeAspect="1"/>
        </xdr:cNvPicPr>
      </xdr:nvPicPr>
      <xdr:blipFill>
        <a:blip xmlns:r="http://schemas.openxmlformats.org/officeDocument/2006/relationships" r:embed="rId1"/>
        <a:stretch>
          <a:fillRect/>
        </a:stretch>
      </xdr:blipFill>
      <xdr:spPr>
        <a:xfrm>
          <a:off x="76200" y="5543550"/>
          <a:ext cx="4162425" cy="4814602"/>
        </a:xfrm>
        <a:prstGeom prst="rect">
          <a:avLst/>
        </a:prstGeom>
        <a:ln>
          <a:solidFill>
            <a:schemeClr val="accent1"/>
          </a:solidFill>
        </a:ln>
      </xdr:spPr>
    </xdr:pic>
    <xdr:clientData/>
  </xdr:twoCellAnchor>
  <xdr:twoCellAnchor editAs="oneCell">
    <xdr:from>
      <xdr:col>0</xdr:col>
      <xdr:colOff>190500</xdr:colOff>
      <xdr:row>5</xdr:row>
      <xdr:rowOff>47625</xdr:rowOff>
    </xdr:from>
    <xdr:to>
      <xdr:col>1</xdr:col>
      <xdr:colOff>4686300</xdr:colOff>
      <xdr:row>23</xdr:row>
      <xdr:rowOff>170609</xdr:rowOff>
    </xdr:to>
    <xdr:pic>
      <xdr:nvPicPr>
        <xdr:cNvPr id="8" name="Picture 7">
          <a:extLst>
            <a:ext uri="{FF2B5EF4-FFF2-40B4-BE49-F238E27FC236}">
              <a16:creationId xmlns:a16="http://schemas.microsoft.com/office/drawing/2014/main" id="{59F5594B-2354-B671-F167-F336E3809E22}"/>
            </a:ext>
          </a:extLst>
        </xdr:cNvPr>
        <xdr:cNvPicPr>
          <a:picLocks noChangeAspect="1"/>
        </xdr:cNvPicPr>
      </xdr:nvPicPr>
      <xdr:blipFill>
        <a:blip xmlns:r="http://schemas.openxmlformats.org/officeDocument/2006/relationships" r:embed="rId2"/>
        <a:stretch>
          <a:fillRect/>
        </a:stretch>
      </xdr:blipFill>
      <xdr:spPr>
        <a:xfrm>
          <a:off x="190500" y="1381125"/>
          <a:ext cx="9229725" cy="3551984"/>
        </a:xfrm>
        <a:prstGeom prst="rect">
          <a:avLst/>
        </a:prstGeom>
        <a:ln>
          <a:solidFill>
            <a:schemeClr val="accent1"/>
          </a:solidFill>
        </a:ln>
      </xdr:spPr>
    </xdr:pic>
    <xdr:clientData/>
  </xdr:twoCellAnchor>
  <xdr:twoCellAnchor editAs="oneCell">
    <xdr:from>
      <xdr:col>1</xdr:col>
      <xdr:colOff>49692</xdr:colOff>
      <xdr:row>28</xdr:row>
      <xdr:rowOff>47625</xdr:rowOff>
    </xdr:from>
    <xdr:to>
      <xdr:col>1</xdr:col>
      <xdr:colOff>4685742</xdr:colOff>
      <xdr:row>53</xdr:row>
      <xdr:rowOff>85725</xdr:rowOff>
    </xdr:to>
    <xdr:pic>
      <xdr:nvPicPr>
        <xdr:cNvPr id="9" name="Picture 8">
          <a:extLst>
            <a:ext uri="{FF2B5EF4-FFF2-40B4-BE49-F238E27FC236}">
              <a16:creationId xmlns:a16="http://schemas.microsoft.com/office/drawing/2014/main" id="{49699344-06BC-193B-3BF1-C8AEC22A7BF6}"/>
            </a:ext>
          </a:extLst>
        </xdr:cNvPr>
        <xdr:cNvPicPr>
          <a:picLocks noChangeAspect="1"/>
        </xdr:cNvPicPr>
      </xdr:nvPicPr>
      <xdr:blipFill>
        <a:blip xmlns:r="http://schemas.openxmlformats.org/officeDocument/2006/relationships" r:embed="rId3"/>
        <a:stretch>
          <a:fillRect/>
        </a:stretch>
      </xdr:blipFill>
      <xdr:spPr>
        <a:xfrm>
          <a:off x="4783617" y="5543550"/>
          <a:ext cx="4636050" cy="4800600"/>
        </a:xfrm>
        <a:prstGeom prst="rect">
          <a:avLst/>
        </a:prstGeom>
        <a:ln>
          <a:solidFill>
            <a:schemeClr val="accent1"/>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4D65-2280-4930-A286-37AAEBEBABF4}">
  <dimension ref="A1:J40"/>
  <sheetViews>
    <sheetView tabSelected="1" zoomScale="110" zoomScaleNormal="110" workbookViewId="0">
      <selection activeCell="C8" sqref="C8"/>
    </sheetView>
  </sheetViews>
  <sheetFormatPr defaultRowHeight="15" x14ac:dyDescent="0.25"/>
  <cols>
    <col min="1" max="1" width="12.5703125" customWidth="1"/>
    <col min="2" max="2" width="28.7109375" bestFit="1" customWidth="1"/>
    <col min="4" max="4" width="10.28515625" bestFit="1" customWidth="1"/>
    <col min="6" max="6" width="10.28515625" bestFit="1" customWidth="1"/>
    <col min="8" max="8" width="17.7109375" customWidth="1"/>
    <col min="9" max="9" width="19" customWidth="1"/>
    <col min="10" max="10" width="14.28515625" customWidth="1"/>
  </cols>
  <sheetData>
    <row r="1" spans="1:10" ht="15.75" x14ac:dyDescent="0.25">
      <c r="A1" s="57" t="s">
        <v>48</v>
      </c>
      <c r="B1" s="38"/>
      <c r="C1" s="38"/>
      <c r="D1" s="38"/>
      <c r="E1" s="38"/>
      <c r="F1" s="38"/>
      <c r="G1" s="38"/>
      <c r="H1" s="54"/>
      <c r="I1" s="38"/>
      <c r="J1" s="58"/>
    </row>
    <row r="2" spans="1:10" ht="15.75" x14ac:dyDescent="0.25">
      <c r="A2" s="38" t="s">
        <v>0</v>
      </c>
      <c r="B2" s="59"/>
      <c r="C2" s="38"/>
      <c r="D2" s="38"/>
      <c r="E2" s="38"/>
      <c r="F2" s="38"/>
      <c r="G2" s="38"/>
      <c r="H2" s="54"/>
      <c r="I2" s="38"/>
      <c r="J2" s="60"/>
    </row>
    <row r="3" spans="1:10" ht="45.75" customHeight="1" x14ac:dyDescent="0.25">
      <c r="A3" s="89" t="s">
        <v>51</v>
      </c>
      <c r="B3" s="90"/>
      <c r="C3" s="90"/>
      <c r="D3" s="90"/>
      <c r="E3" s="90"/>
      <c r="F3" s="90"/>
      <c r="G3" s="90"/>
      <c r="H3" s="90"/>
      <c r="I3" s="91"/>
      <c r="J3" s="92"/>
    </row>
    <row r="4" spans="1:10" x14ac:dyDescent="0.25">
      <c r="A4" s="93" t="s">
        <v>1</v>
      </c>
      <c r="B4" s="94"/>
      <c r="C4" s="94"/>
      <c r="D4" s="94"/>
      <c r="E4" s="94"/>
      <c r="F4" s="94"/>
      <c r="G4" s="94"/>
      <c r="H4" s="94"/>
      <c r="I4" s="94"/>
      <c r="J4" s="94"/>
    </row>
    <row r="5" spans="1:10" ht="15.75" thickBot="1" x14ac:dyDescent="0.3">
      <c r="A5" s="53"/>
      <c r="B5" s="53"/>
      <c r="C5" s="38"/>
      <c r="D5" s="38"/>
      <c r="E5" s="38"/>
      <c r="F5" s="38"/>
      <c r="G5" s="38"/>
      <c r="H5" s="54"/>
      <c r="I5" s="38"/>
      <c r="J5" s="61"/>
    </row>
    <row r="6" spans="1:10" ht="15.75" thickBot="1" x14ac:dyDescent="0.3">
      <c r="A6" s="40" t="s">
        <v>2</v>
      </c>
      <c r="B6" s="33"/>
      <c r="C6" s="4"/>
      <c r="D6" s="4"/>
      <c r="E6" s="4"/>
      <c r="F6" s="1"/>
      <c r="G6" s="107" t="s">
        <v>30</v>
      </c>
      <c r="H6" s="108"/>
      <c r="I6" s="5"/>
      <c r="J6" s="39" t="s">
        <v>24</v>
      </c>
    </row>
    <row r="7" spans="1:10" x14ac:dyDescent="0.25">
      <c r="A7" s="40" t="s">
        <v>3</v>
      </c>
      <c r="B7" s="33"/>
      <c r="C7" s="4"/>
      <c r="D7" s="4"/>
      <c r="E7" s="4"/>
      <c r="F7" s="4"/>
      <c r="G7" s="107" t="s">
        <v>31</v>
      </c>
      <c r="H7" s="109"/>
      <c r="I7" s="6">
        <f>ROUNDDOWN((IF((I6*0.001)&gt;2500,(I6*0.001),2500)),2)</f>
        <v>2500</v>
      </c>
      <c r="J7" s="39" t="s">
        <v>43</v>
      </c>
    </row>
    <row r="8" spans="1:10" x14ac:dyDescent="0.25">
      <c r="A8" s="40" t="s">
        <v>4</v>
      </c>
      <c r="B8" s="33"/>
      <c r="C8" s="4"/>
      <c r="D8" s="4"/>
      <c r="E8" s="4"/>
      <c r="F8" s="4"/>
      <c r="G8" s="4"/>
      <c r="H8" s="2"/>
      <c r="I8" s="4"/>
      <c r="J8" s="38"/>
    </row>
    <row r="9" spans="1:10" x14ac:dyDescent="0.25">
      <c r="A9" s="44" t="s">
        <v>5</v>
      </c>
      <c r="B9" s="33"/>
      <c r="C9" s="4"/>
      <c r="D9" s="4"/>
      <c r="E9" s="4"/>
      <c r="F9" s="4"/>
      <c r="G9" s="4"/>
      <c r="H9" s="2"/>
      <c r="I9" s="4"/>
      <c r="J9" s="38"/>
    </row>
    <row r="10" spans="1:10" x14ac:dyDescent="0.25">
      <c r="A10" s="40" t="s">
        <v>6</v>
      </c>
      <c r="B10" s="33"/>
      <c r="C10" s="4"/>
      <c r="D10" s="4"/>
      <c r="E10" s="4"/>
      <c r="F10" s="4"/>
      <c r="G10" s="4"/>
      <c r="H10" s="2"/>
      <c r="I10" s="4"/>
      <c r="J10" s="38"/>
    </row>
    <row r="11" spans="1:10" x14ac:dyDescent="0.25">
      <c r="A11" s="40" t="s">
        <v>7</v>
      </c>
      <c r="B11" s="33"/>
      <c r="C11" s="4"/>
      <c r="D11" s="4"/>
      <c r="E11" s="4"/>
      <c r="F11" s="4"/>
      <c r="G11" s="4"/>
      <c r="H11" s="2"/>
      <c r="I11" s="4"/>
      <c r="J11" s="46" t="s">
        <v>37</v>
      </c>
    </row>
    <row r="12" spans="1:10" x14ac:dyDescent="0.25">
      <c r="A12" s="40" t="s">
        <v>8</v>
      </c>
      <c r="B12" s="36"/>
      <c r="C12" s="7"/>
      <c r="D12" s="8"/>
      <c r="E12" s="8"/>
      <c r="F12" s="8"/>
      <c r="G12" s="8"/>
      <c r="H12" s="8"/>
      <c r="I12" s="8"/>
      <c r="J12" s="46" t="s">
        <v>36</v>
      </c>
    </row>
    <row r="13" spans="1:10" x14ac:dyDescent="0.25">
      <c r="A13" s="47"/>
      <c r="B13" s="47"/>
      <c r="C13" s="48"/>
      <c r="D13" s="49" t="s">
        <v>9</v>
      </c>
      <c r="E13" s="49"/>
      <c r="F13" s="46" t="s">
        <v>10</v>
      </c>
      <c r="G13" s="46"/>
      <c r="H13" s="46"/>
      <c r="I13" s="46"/>
      <c r="J13" s="46" t="s">
        <v>11</v>
      </c>
    </row>
    <row r="14" spans="1:10" ht="15.75" thickBot="1" x14ac:dyDescent="0.3">
      <c r="A14" s="50" t="s">
        <v>12</v>
      </c>
      <c r="B14" s="51" t="s">
        <v>13</v>
      </c>
      <c r="C14" s="51"/>
      <c r="D14" s="52" t="s">
        <v>14</v>
      </c>
      <c r="E14" s="52" t="s">
        <v>15</v>
      </c>
      <c r="F14" s="52" t="s">
        <v>16</v>
      </c>
      <c r="G14" s="52" t="s">
        <v>17</v>
      </c>
      <c r="H14" s="52" t="s">
        <v>15</v>
      </c>
      <c r="I14" s="52" t="s">
        <v>18</v>
      </c>
      <c r="J14" s="52" t="s">
        <v>19</v>
      </c>
    </row>
    <row r="15" spans="1:10" ht="15.75" thickTop="1" x14ac:dyDescent="0.25">
      <c r="A15" s="9"/>
      <c r="B15" s="10"/>
      <c r="C15" s="10"/>
      <c r="D15" s="11"/>
      <c r="E15" s="11"/>
      <c r="F15" s="12"/>
      <c r="G15" s="12"/>
      <c r="H15" s="12"/>
      <c r="I15" s="35"/>
      <c r="J15" s="13">
        <f>I7</f>
        <v>2500</v>
      </c>
    </row>
    <row r="16" spans="1:10" x14ac:dyDescent="0.25">
      <c r="A16" s="14"/>
      <c r="B16" s="15"/>
      <c r="C16" s="1"/>
      <c r="D16" s="16">
        <v>0</v>
      </c>
      <c r="E16" s="16"/>
      <c r="F16" s="17">
        <v>0</v>
      </c>
      <c r="G16" s="18">
        <v>0</v>
      </c>
      <c r="H16" s="2"/>
      <c r="I16" s="19">
        <f>F16*G16</f>
        <v>0</v>
      </c>
      <c r="J16" s="20">
        <f>J15-I16</f>
        <v>2500</v>
      </c>
    </row>
    <row r="17" spans="1:10" x14ac:dyDescent="0.25">
      <c r="A17" s="14"/>
      <c r="B17" s="15"/>
      <c r="C17" s="1"/>
      <c r="D17" s="16">
        <v>0</v>
      </c>
      <c r="E17" s="16"/>
      <c r="F17" s="17">
        <v>0</v>
      </c>
      <c r="G17" s="18">
        <v>0</v>
      </c>
      <c r="H17" s="2"/>
      <c r="I17" s="19">
        <f>F17*G17</f>
        <v>0</v>
      </c>
      <c r="J17" s="20">
        <f>J16-I17</f>
        <v>2500</v>
      </c>
    </row>
    <row r="18" spans="1:10" x14ac:dyDescent="0.25">
      <c r="A18" s="14"/>
      <c r="B18" s="15"/>
      <c r="C18" s="1"/>
      <c r="D18" s="16">
        <v>0</v>
      </c>
      <c r="E18" s="16"/>
      <c r="F18" s="17">
        <v>0</v>
      </c>
      <c r="G18" s="18">
        <v>0</v>
      </c>
      <c r="H18" s="2"/>
      <c r="I18" s="19">
        <f t="shared" ref="I18:I27" si="0">F18*G18</f>
        <v>0</v>
      </c>
      <c r="J18" s="20">
        <f>J17-I18</f>
        <v>2500</v>
      </c>
    </row>
    <row r="19" spans="1:10" x14ac:dyDescent="0.25">
      <c r="A19" s="14"/>
      <c r="B19" s="15"/>
      <c r="C19" s="1"/>
      <c r="D19" s="16">
        <v>0</v>
      </c>
      <c r="E19" s="16"/>
      <c r="F19" s="17">
        <v>0</v>
      </c>
      <c r="G19" s="18">
        <v>0</v>
      </c>
      <c r="H19" s="2"/>
      <c r="I19" s="19">
        <f t="shared" si="0"/>
        <v>0</v>
      </c>
      <c r="J19" s="20">
        <f>J18-I19</f>
        <v>2500</v>
      </c>
    </row>
    <row r="20" spans="1:10" x14ac:dyDescent="0.25">
      <c r="A20" s="14"/>
      <c r="B20" s="15"/>
      <c r="C20" s="1"/>
      <c r="D20" s="16">
        <v>0</v>
      </c>
      <c r="E20" s="16"/>
      <c r="F20" s="17">
        <v>0</v>
      </c>
      <c r="G20" s="18">
        <v>0</v>
      </c>
      <c r="H20" s="2"/>
      <c r="I20" s="19">
        <f t="shared" si="0"/>
        <v>0</v>
      </c>
      <c r="J20" s="20">
        <f t="shared" ref="J20:J27" si="1">J19-I20</f>
        <v>2500</v>
      </c>
    </row>
    <row r="21" spans="1:10" x14ac:dyDescent="0.25">
      <c r="A21" s="14"/>
      <c r="B21" s="1"/>
      <c r="C21" s="1"/>
      <c r="D21" s="16">
        <v>0</v>
      </c>
      <c r="E21" s="16"/>
      <c r="F21" s="17">
        <v>0</v>
      </c>
      <c r="G21" s="18">
        <v>0</v>
      </c>
      <c r="H21" s="2"/>
      <c r="I21" s="19">
        <f t="shared" si="0"/>
        <v>0</v>
      </c>
      <c r="J21" s="20">
        <f t="shared" si="1"/>
        <v>2500</v>
      </c>
    </row>
    <row r="22" spans="1:10" x14ac:dyDescent="0.25">
      <c r="A22" s="14"/>
      <c r="B22" s="1"/>
      <c r="C22" s="1"/>
      <c r="D22" s="16">
        <v>0</v>
      </c>
      <c r="E22" s="16"/>
      <c r="F22" s="17">
        <v>0</v>
      </c>
      <c r="G22" s="18">
        <v>0</v>
      </c>
      <c r="H22" s="2"/>
      <c r="I22" s="19">
        <f t="shared" si="0"/>
        <v>0</v>
      </c>
      <c r="J22" s="20">
        <f t="shared" si="1"/>
        <v>2500</v>
      </c>
    </row>
    <row r="23" spans="1:10" x14ac:dyDescent="0.25">
      <c r="A23" s="14"/>
      <c r="B23" s="1"/>
      <c r="C23" s="1"/>
      <c r="D23" s="16">
        <v>0</v>
      </c>
      <c r="E23" s="16"/>
      <c r="F23" s="17">
        <v>0</v>
      </c>
      <c r="G23" s="18">
        <v>0</v>
      </c>
      <c r="H23" s="21"/>
      <c r="I23" s="19">
        <f t="shared" si="0"/>
        <v>0</v>
      </c>
      <c r="J23" s="20">
        <f t="shared" si="1"/>
        <v>2500</v>
      </c>
    </row>
    <row r="24" spans="1:10" x14ac:dyDescent="0.25">
      <c r="A24" s="14"/>
      <c r="B24" s="1"/>
      <c r="C24" s="1"/>
      <c r="D24" s="16">
        <v>0</v>
      </c>
      <c r="E24" s="16"/>
      <c r="F24" s="17">
        <v>0</v>
      </c>
      <c r="G24" s="18">
        <v>0</v>
      </c>
      <c r="H24" s="2"/>
      <c r="I24" s="19">
        <f t="shared" si="0"/>
        <v>0</v>
      </c>
      <c r="J24" s="20">
        <f t="shared" si="1"/>
        <v>2500</v>
      </c>
    </row>
    <row r="25" spans="1:10" x14ac:dyDescent="0.25">
      <c r="A25" s="14"/>
      <c r="B25" s="1"/>
      <c r="C25" s="1"/>
      <c r="D25" s="16">
        <v>0</v>
      </c>
      <c r="E25" s="16"/>
      <c r="F25" s="17">
        <v>0</v>
      </c>
      <c r="G25" s="18">
        <v>0</v>
      </c>
      <c r="H25" s="2"/>
      <c r="I25" s="19">
        <f t="shared" si="0"/>
        <v>0</v>
      </c>
      <c r="J25" s="20">
        <f t="shared" si="1"/>
        <v>2500</v>
      </c>
    </row>
    <row r="26" spans="1:10" x14ac:dyDescent="0.25">
      <c r="A26" s="14"/>
      <c r="B26" s="1"/>
      <c r="C26" s="1"/>
      <c r="D26" s="16">
        <v>0</v>
      </c>
      <c r="E26" s="16"/>
      <c r="F26" s="17">
        <v>0</v>
      </c>
      <c r="G26" s="18">
        <v>0</v>
      </c>
      <c r="H26" s="2"/>
      <c r="I26" s="19">
        <f t="shared" si="0"/>
        <v>0</v>
      </c>
      <c r="J26" s="20">
        <f t="shared" si="1"/>
        <v>2500</v>
      </c>
    </row>
    <row r="27" spans="1:10" x14ac:dyDescent="0.25">
      <c r="A27" s="14"/>
      <c r="B27" s="1"/>
      <c r="C27" s="1"/>
      <c r="D27" s="16">
        <v>0</v>
      </c>
      <c r="E27" s="16"/>
      <c r="F27" s="17">
        <v>0</v>
      </c>
      <c r="G27" s="18">
        <v>0</v>
      </c>
      <c r="H27" s="2"/>
      <c r="I27" s="19">
        <f t="shared" si="0"/>
        <v>0</v>
      </c>
      <c r="J27" s="20">
        <f t="shared" si="1"/>
        <v>2500</v>
      </c>
    </row>
    <row r="28" spans="1:10" x14ac:dyDescent="0.25">
      <c r="A28" s="14"/>
      <c r="B28" s="14"/>
      <c r="C28" s="22"/>
      <c r="D28" s="23"/>
      <c r="E28" s="23"/>
      <c r="F28" s="23"/>
      <c r="G28" s="23"/>
      <c r="H28" s="24"/>
      <c r="I28" s="23"/>
      <c r="J28" s="1"/>
    </row>
    <row r="29" spans="1:10" x14ac:dyDescent="0.25">
      <c r="A29" s="14"/>
      <c r="B29" s="14"/>
      <c r="C29" s="22"/>
      <c r="D29" s="25"/>
      <c r="E29" s="25"/>
      <c r="F29" s="25"/>
      <c r="G29" s="23"/>
      <c r="H29" s="24"/>
      <c r="I29" s="23"/>
      <c r="J29" s="1"/>
    </row>
    <row r="30" spans="1:10" x14ac:dyDescent="0.25">
      <c r="A30" s="14"/>
      <c r="B30" s="26" t="s">
        <v>20</v>
      </c>
      <c r="C30" s="22"/>
      <c r="D30" s="27" t="s">
        <v>21</v>
      </c>
      <c r="E30" s="28"/>
      <c r="F30" s="25"/>
      <c r="G30" s="23"/>
      <c r="H30" s="24"/>
      <c r="I30" s="23"/>
      <c r="J30" s="1"/>
    </row>
    <row r="31" spans="1:10" x14ac:dyDescent="0.25">
      <c r="A31" s="14"/>
      <c r="B31" s="1" t="s">
        <v>22</v>
      </c>
      <c r="C31" s="1"/>
      <c r="D31" s="29"/>
      <c r="E31" s="29"/>
      <c r="F31" s="29"/>
      <c r="G31" s="29"/>
      <c r="H31" s="21"/>
      <c r="I31" s="29"/>
      <c r="J31" s="1"/>
    </row>
    <row r="32" spans="1:10" x14ac:dyDescent="0.25">
      <c r="A32" s="3"/>
      <c r="B32" s="3" t="s">
        <v>23</v>
      </c>
      <c r="C32" s="1"/>
      <c r="D32" s="1"/>
      <c r="E32" s="1"/>
      <c r="F32" s="1"/>
      <c r="G32" s="1"/>
      <c r="H32" s="2"/>
      <c r="I32" s="1"/>
      <c r="J32" s="1"/>
    </row>
    <row r="33" spans="1:10" x14ac:dyDescent="0.25">
      <c r="A33" s="55" t="s">
        <v>28</v>
      </c>
      <c r="B33" s="53"/>
      <c r="C33" s="38"/>
      <c r="D33" s="38"/>
      <c r="E33" s="38"/>
      <c r="F33" s="38"/>
      <c r="G33" s="38"/>
      <c r="H33" s="54"/>
      <c r="I33" s="38"/>
      <c r="J33" s="38"/>
    </row>
    <row r="34" spans="1:10" ht="16.149999999999999" customHeight="1" x14ac:dyDescent="0.25">
      <c r="A34" s="95" t="s">
        <v>42</v>
      </c>
      <c r="B34" s="96"/>
      <c r="C34" s="96"/>
      <c r="D34" s="96"/>
      <c r="E34" s="96"/>
      <c r="F34" s="96"/>
      <c r="G34" s="96"/>
      <c r="H34" s="96"/>
      <c r="I34" s="96"/>
      <c r="J34" s="96"/>
    </row>
    <row r="35" spans="1:10" ht="25.5" customHeight="1" x14ac:dyDescent="0.25">
      <c r="A35" s="87" t="s">
        <v>46</v>
      </c>
      <c r="B35" s="88"/>
      <c r="C35" s="88"/>
      <c r="D35" s="88"/>
      <c r="E35" s="88"/>
      <c r="F35" s="88"/>
      <c r="G35" s="88"/>
      <c r="H35" s="88"/>
      <c r="I35" s="88"/>
      <c r="J35" s="88"/>
    </row>
    <row r="36" spans="1:10" ht="49.5" customHeight="1" x14ac:dyDescent="0.25">
      <c r="A36" s="87" t="s">
        <v>47</v>
      </c>
      <c r="B36" s="88"/>
      <c r="C36" s="88"/>
      <c r="D36" s="88"/>
      <c r="E36" s="88"/>
      <c r="F36" s="88"/>
      <c r="G36" s="88"/>
      <c r="H36" s="88"/>
      <c r="I36" s="88"/>
      <c r="J36" s="88"/>
    </row>
    <row r="37" spans="1:10" x14ac:dyDescent="0.25">
      <c r="A37" s="53"/>
      <c r="B37" s="53"/>
      <c r="C37" s="38"/>
      <c r="D37" s="38"/>
      <c r="E37" s="38"/>
      <c r="F37" s="38"/>
      <c r="G37" s="38"/>
      <c r="H37" s="54"/>
      <c r="I37" s="38"/>
      <c r="J37" s="38"/>
    </row>
    <row r="38" spans="1:10" x14ac:dyDescent="0.25">
      <c r="A38" s="53"/>
      <c r="B38" s="53"/>
      <c r="C38" s="38"/>
      <c r="D38" s="38"/>
      <c r="E38" s="38"/>
      <c r="F38" s="38"/>
      <c r="G38" s="38"/>
      <c r="H38" s="54"/>
      <c r="I38" s="38"/>
      <c r="J38" s="38"/>
    </row>
    <row r="39" spans="1:10" x14ac:dyDescent="0.25">
      <c r="A39" s="53"/>
      <c r="B39" s="53"/>
      <c r="C39" s="38"/>
      <c r="D39" s="38"/>
      <c r="E39" s="38"/>
      <c r="F39" s="38"/>
      <c r="G39" s="38"/>
      <c r="H39" s="54"/>
      <c r="I39" s="38"/>
      <c r="J39" s="38"/>
    </row>
    <row r="40" spans="1:10" x14ac:dyDescent="0.25">
      <c r="A40" s="82" t="s">
        <v>54</v>
      </c>
      <c r="B40" s="53"/>
      <c r="C40" s="38"/>
      <c r="D40" s="38"/>
      <c r="E40" s="38"/>
      <c r="F40" s="38"/>
      <c r="G40" s="38"/>
      <c r="H40" s="54"/>
      <c r="I40" s="83">
        <v>46083</v>
      </c>
      <c r="J40" s="38"/>
    </row>
  </sheetData>
  <sheetProtection algorithmName="SHA-512" hashValue="EoWjTXYrVOpslLQKNQIgyGZFcTpqywdlcGq3mTgmTYCY21nEKYqUm03X7dAh5PsnR1sSWA2Se8ztofp9tmogqQ==" saltValue="lyHrND9MhBQs2QqCUmMbWA==" spinCount="100000" sheet="1" objects="1" scenarios="1"/>
  <mergeCells count="7">
    <mergeCell ref="A35:J35"/>
    <mergeCell ref="A36:J36"/>
    <mergeCell ref="A3:J3"/>
    <mergeCell ref="A4:J4"/>
    <mergeCell ref="A34:J34"/>
    <mergeCell ref="G6:H6"/>
    <mergeCell ref="G7:H7"/>
  </mergeCells>
  <phoneticPr fontId="12" type="noConversion"/>
  <conditionalFormatting sqref="J16:J27">
    <cfRule type="expression" dxfId="7" priority="1" stopIfTrue="1">
      <formula>AND($I16="")</formula>
    </cfRule>
  </conditionalFormatting>
  <dataValidations count="1">
    <dataValidation type="date" allowBlank="1" showInputMessage="1" showErrorMessage="1" error="Invalid Entry. Enter project let date (MM/DD/YY)" prompt="Enter project let date (MM/DD/YY)" sqref="B12" xr:uid="{08A99CC6-9240-41A9-9B85-BEAC09A3CA05}">
      <formula1>36526</formula1>
      <formula2>55153</formula2>
    </dataValidation>
  </dataValidations>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9368-3F05-4654-9CFA-2A6104F39009}">
  <dimension ref="A1:U41"/>
  <sheetViews>
    <sheetView zoomScale="130" zoomScaleNormal="130" workbookViewId="0">
      <selection activeCell="F7" sqref="F7"/>
    </sheetView>
  </sheetViews>
  <sheetFormatPr defaultRowHeight="15" x14ac:dyDescent="0.25"/>
  <cols>
    <col min="1" max="1" width="12.5703125" customWidth="1"/>
    <col min="2" max="2" width="28.7109375" bestFit="1" customWidth="1"/>
    <col min="4" max="4" width="11" customWidth="1"/>
    <col min="6" max="6" width="10.85546875" customWidth="1"/>
    <col min="8" max="9" width="17.7109375" customWidth="1"/>
    <col min="10" max="10" width="17.140625" customWidth="1"/>
    <col min="12" max="12" width="10.7109375" bestFit="1" customWidth="1"/>
  </cols>
  <sheetData>
    <row r="1" spans="1:21" ht="15.75" x14ac:dyDescent="0.25">
      <c r="A1" s="57" t="s">
        <v>49</v>
      </c>
      <c r="B1" s="64"/>
      <c r="C1" s="64"/>
      <c r="D1" s="64"/>
      <c r="E1" s="64"/>
      <c r="F1" s="64"/>
      <c r="G1" s="64"/>
      <c r="H1" s="66"/>
      <c r="I1" s="64"/>
      <c r="J1" s="58"/>
    </row>
    <row r="2" spans="1:21" ht="15.75" x14ac:dyDescent="0.25">
      <c r="A2" s="38" t="s">
        <v>0</v>
      </c>
      <c r="B2" s="59"/>
      <c r="C2" s="38"/>
      <c r="D2" s="38"/>
      <c r="E2" s="38"/>
      <c r="F2" s="38"/>
      <c r="G2" s="38"/>
      <c r="H2" s="54"/>
      <c r="I2" s="38"/>
      <c r="J2" s="60"/>
    </row>
    <row r="3" spans="1:21" ht="45.75" customHeight="1" x14ac:dyDescent="0.25">
      <c r="A3" s="98" t="s">
        <v>53</v>
      </c>
      <c r="B3" s="98"/>
      <c r="C3" s="98"/>
      <c r="D3" s="98"/>
      <c r="E3" s="98"/>
      <c r="F3" s="98"/>
      <c r="G3" s="98"/>
      <c r="H3" s="98"/>
      <c r="I3" s="98"/>
      <c r="J3" s="98"/>
    </row>
    <row r="4" spans="1:21" ht="24.6" customHeight="1" x14ac:dyDescent="0.25">
      <c r="A4" s="101" t="s">
        <v>63</v>
      </c>
      <c r="B4" s="102"/>
      <c r="C4" s="102"/>
      <c r="D4" s="102"/>
      <c r="E4" s="102"/>
      <c r="F4" s="102"/>
      <c r="G4" s="102"/>
      <c r="H4" s="102"/>
      <c r="I4" s="102"/>
      <c r="J4" s="102"/>
    </row>
    <row r="5" spans="1:21" ht="15.75" thickBot="1" x14ac:dyDescent="0.3">
      <c r="A5" s="69"/>
      <c r="B5" s="69"/>
      <c r="C5" s="70"/>
      <c r="D5" s="70"/>
      <c r="E5" s="70"/>
      <c r="F5" s="70"/>
      <c r="G5" s="70"/>
      <c r="H5" s="71"/>
      <c r="I5" s="72"/>
      <c r="J5" s="73"/>
    </row>
    <row r="6" spans="1:21" ht="15.75" thickBot="1" x14ac:dyDescent="0.3">
      <c r="A6" s="40" t="s">
        <v>2</v>
      </c>
      <c r="B6" s="37" t="str">
        <f>IF('Step 1 Iron and Steel'!B6=0,"Complete Iron &amp; Steel Worksheet",'Step 1 Iron and Steel'!B6)</f>
        <v>Complete Iron &amp; Steel Worksheet</v>
      </c>
      <c r="C6" s="41"/>
      <c r="D6" s="41"/>
      <c r="E6" s="41"/>
      <c r="F6" s="38"/>
      <c r="G6" s="42"/>
      <c r="H6" s="43" t="s">
        <v>30</v>
      </c>
      <c r="I6" s="75" t="str">
        <f>IF('Step 1 Iron and Steel'!I6=0, "Complete Iron&amp;Steel Worksheet", 'Step 1 Iron and Steel'!I6)</f>
        <v>Complete Iron&amp;Steel Worksheet</v>
      </c>
      <c r="J6" s="39"/>
      <c r="O6" s="76"/>
      <c r="P6" s="76"/>
      <c r="Q6" s="76"/>
      <c r="R6" s="76"/>
      <c r="S6" s="76"/>
      <c r="T6" s="76"/>
      <c r="U6" s="76"/>
    </row>
    <row r="7" spans="1:21" x14ac:dyDescent="0.25">
      <c r="A7" s="40" t="s">
        <v>3</v>
      </c>
      <c r="B7" s="37" t="str">
        <f>IF('Step 1 Iron and Steel'!B7=0,"Complete Iron &amp; Steel Worksheet",'Step 1 Iron and Steel'!B7)</f>
        <v>Complete Iron &amp; Steel Worksheet</v>
      </c>
      <c r="C7" s="41"/>
      <c r="D7" s="41"/>
      <c r="E7" s="41"/>
      <c r="F7" s="41"/>
      <c r="G7" s="41"/>
      <c r="H7" s="43" t="s">
        <v>64</v>
      </c>
      <c r="I7" s="74"/>
      <c r="J7" s="39" t="s">
        <v>35</v>
      </c>
      <c r="O7" s="77"/>
      <c r="P7" s="78"/>
      <c r="Q7" s="78"/>
      <c r="R7" s="78"/>
      <c r="S7" s="78"/>
      <c r="T7" s="78"/>
      <c r="U7" s="78"/>
    </row>
    <row r="8" spans="1:21" x14ac:dyDescent="0.25">
      <c r="A8" s="40" t="s">
        <v>4</v>
      </c>
      <c r="B8" s="37" t="str">
        <f>IF('Step 1 Iron and Steel'!B8=0,"Complete Iron &amp; Steel Worksheet",'Step 1 Iron and Steel'!B8)</f>
        <v>Complete Iron &amp; Steel Worksheet</v>
      </c>
      <c r="C8" s="41"/>
      <c r="D8" s="41"/>
      <c r="E8" s="41"/>
      <c r="F8" s="41"/>
      <c r="G8" s="41"/>
      <c r="H8" s="43" t="s">
        <v>25</v>
      </c>
      <c r="I8" s="31" t="str">
        <f>IF(I10="No", "N/A", IF(I7*0.05&gt;1000000,1000000,I7*0.05))</f>
        <v>N/A</v>
      </c>
      <c r="J8" s="39" t="s">
        <v>41</v>
      </c>
      <c r="L8" s="67"/>
      <c r="M8" s="67"/>
      <c r="N8" s="68"/>
      <c r="O8" s="76"/>
      <c r="P8" s="76"/>
      <c r="Q8" s="76"/>
      <c r="R8" s="76"/>
      <c r="S8" s="76"/>
      <c r="T8" s="76"/>
      <c r="U8" s="76"/>
    </row>
    <row r="9" spans="1:21" x14ac:dyDescent="0.25">
      <c r="A9" s="44" t="s">
        <v>5</v>
      </c>
      <c r="B9" s="37" t="str">
        <f>IF('Step 1 Iron and Steel'!B9=0,"Complete Iron &amp; Steel Worksheet",'Step 1 Iron and Steel'!B9)</f>
        <v>Complete Iron &amp; Steel Worksheet</v>
      </c>
      <c r="C9" s="41"/>
      <c r="D9" s="41"/>
      <c r="E9" s="41"/>
      <c r="F9" s="65"/>
      <c r="G9" s="65"/>
      <c r="H9" s="43" t="s">
        <v>32</v>
      </c>
      <c r="I9" s="30" t="str">
        <f>IF(B12="Complete Iron &amp; Steel Worksheet","No",IF(B12&lt;DATEVALUE("10/01/25"),"Yes","No"))</f>
        <v>No</v>
      </c>
      <c r="J9" s="39" t="s">
        <v>27</v>
      </c>
      <c r="L9" s="67"/>
      <c r="M9" s="67"/>
      <c r="N9" s="67"/>
      <c r="O9" s="77"/>
      <c r="P9" s="78"/>
      <c r="Q9" s="78"/>
      <c r="R9" s="78"/>
      <c r="S9" s="78"/>
      <c r="T9" s="78"/>
      <c r="U9" s="78"/>
    </row>
    <row r="10" spans="1:21" x14ac:dyDescent="0.25">
      <c r="A10" s="40" t="s">
        <v>6</v>
      </c>
      <c r="B10" s="37" t="str">
        <f>IF('Step 1 Iron and Steel'!B10=0,"Complete Iron &amp; Steel Worksheet",'Step 1 Iron and Steel'!B10)</f>
        <v>Complete Iron &amp; Steel Worksheet</v>
      </c>
      <c r="C10" s="41"/>
      <c r="D10" s="41"/>
      <c r="E10" s="41"/>
      <c r="F10" s="41"/>
      <c r="G10" s="41"/>
      <c r="H10" s="43" t="s">
        <v>29</v>
      </c>
      <c r="I10" s="30" t="str">
        <f>IF(B12="Complete Iron &amp; Steel Worksheet","No",IF(B12&lt;DATEVALUE("11/14/23"),"No","Yes"))</f>
        <v>No</v>
      </c>
      <c r="J10" s="39" t="s">
        <v>38</v>
      </c>
      <c r="L10" s="67"/>
      <c r="O10" s="76"/>
      <c r="P10" s="76"/>
      <c r="Q10" s="76"/>
      <c r="R10" s="76"/>
      <c r="S10" s="76"/>
      <c r="T10" s="76"/>
      <c r="U10" s="76"/>
    </row>
    <row r="11" spans="1:21" x14ac:dyDescent="0.25">
      <c r="A11" s="40" t="s">
        <v>7</v>
      </c>
      <c r="B11" s="37" t="str">
        <f>IF('Step 1 Iron and Steel'!B11=0,"Complete Iron &amp; Steel Worksheet",'Step 1 Iron and Steel'!B11)</f>
        <v>Complete Iron &amp; Steel Worksheet</v>
      </c>
      <c r="C11" s="41"/>
      <c r="D11" s="41"/>
      <c r="E11" s="41"/>
      <c r="F11" s="41"/>
      <c r="G11" s="41"/>
      <c r="H11" s="43"/>
      <c r="I11" s="30"/>
      <c r="J11" s="39"/>
      <c r="L11" s="67"/>
      <c r="O11" s="77"/>
      <c r="P11" s="78"/>
      <c r="Q11" s="78"/>
      <c r="R11" s="78"/>
      <c r="S11" s="78"/>
      <c r="T11" s="78"/>
      <c r="U11" s="78"/>
    </row>
    <row r="12" spans="1:21" x14ac:dyDescent="0.25">
      <c r="A12" s="40" t="s">
        <v>8</v>
      </c>
      <c r="B12" s="37" t="str">
        <f>IF('Step 1 Iron and Steel'!B12=0,"Complete Iron &amp; Steel Worksheet",'Step 1 Iron and Steel'!B12)</f>
        <v>Complete Iron &amp; Steel Worksheet</v>
      </c>
      <c r="C12" s="45"/>
      <c r="D12" s="46"/>
      <c r="E12" s="46"/>
      <c r="F12" s="46"/>
      <c r="G12" s="46"/>
      <c r="H12" s="46"/>
      <c r="I12" s="46"/>
      <c r="J12" s="46" t="s">
        <v>26</v>
      </c>
      <c r="O12" s="76"/>
      <c r="P12" s="76"/>
      <c r="Q12" s="76"/>
      <c r="R12" s="76"/>
      <c r="S12" s="76"/>
      <c r="T12" s="76"/>
      <c r="U12" s="76"/>
    </row>
    <row r="13" spans="1:21" x14ac:dyDescent="0.25">
      <c r="A13" s="47"/>
      <c r="B13" s="47"/>
      <c r="C13" s="48"/>
      <c r="D13" s="49" t="s">
        <v>9</v>
      </c>
      <c r="E13" s="49"/>
      <c r="F13" s="46" t="s">
        <v>10</v>
      </c>
      <c r="G13" s="46"/>
      <c r="H13" s="46"/>
      <c r="I13" s="46"/>
      <c r="J13" s="46" t="s">
        <v>11</v>
      </c>
      <c r="O13" s="77"/>
      <c r="P13" s="78"/>
      <c r="Q13" s="78"/>
      <c r="R13" s="78"/>
      <c r="S13" s="78"/>
      <c r="T13" s="78"/>
      <c r="U13" s="78"/>
    </row>
    <row r="14" spans="1:21" ht="15.75" thickBot="1" x14ac:dyDescent="0.3">
      <c r="A14" s="50" t="s">
        <v>12</v>
      </c>
      <c r="B14" s="51" t="s">
        <v>13</v>
      </c>
      <c r="C14" s="51"/>
      <c r="D14" s="52" t="s">
        <v>14</v>
      </c>
      <c r="E14" s="52" t="s">
        <v>15</v>
      </c>
      <c r="F14" s="52" t="s">
        <v>16</v>
      </c>
      <c r="G14" s="52" t="s">
        <v>17</v>
      </c>
      <c r="H14" s="52" t="s">
        <v>15</v>
      </c>
      <c r="I14" s="52" t="s">
        <v>18</v>
      </c>
      <c r="J14" s="52" t="s">
        <v>19</v>
      </c>
      <c r="O14" s="76"/>
      <c r="P14" s="76"/>
      <c r="Q14" s="76"/>
      <c r="R14" s="76"/>
      <c r="S14" s="76"/>
      <c r="T14" s="76"/>
      <c r="U14" s="76"/>
    </row>
    <row r="15" spans="1:21" ht="15.75" thickTop="1" x14ac:dyDescent="0.25">
      <c r="A15" s="9"/>
      <c r="B15" s="10"/>
      <c r="C15" s="10"/>
      <c r="D15" s="11"/>
      <c r="E15" s="11"/>
      <c r="F15" s="12"/>
      <c r="G15" s="12"/>
      <c r="H15" s="12"/>
      <c r="I15" s="35" t="s">
        <v>33</v>
      </c>
      <c r="J15" s="13" t="str">
        <f>I8</f>
        <v>N/A</v>
      </c>
      <c r="O15" s="77"/>
      <c r="P15" s="78"/>
      <c r="Q15" s="78"/>
      <c r="R15" s="78"/>
      <c r="S15" s="78"/>
      <c r="T15" s="78"/>
      <c r="U15" s="78"/>
    </row>
    <row r="16" spans="1:21" x14ac:dyDescent="0.25">
      <c r="A16" s="14"/>
      <c r="B16" s="15"/>
      <c r="C16" s="1"/>
      <c r="D16" s="16">
        <v>0</v>
      </c>
      <c r="E16" s="16"/>
      <c r="F16" s="17">
        <f>0.5*D16</f>
        <v>0</v>
      </c>
      <c r="G16" s="18">
        <v>0</v>
      </c>
      <c r="H16" s="2"/>
      <c r="I16" s="19">
        <f>F16*G16</f>
        <v>0</v>
      </c>
      <c r="J16" s="32" t="str">
        <f>IF(J15="Contact WisDOT", $J$15, IF(J15="N/A", $J$15, J15-I16))</f>
        <v>N/A</v>
      </c>
      <c r="O16" s="76"/>
      <c r="P16" s="76"/>
      <c r="Q16" s="76"/>
      <c r="R16" s="76"/>
      <c r="S16" s="76"/>
      <c r="T16" s="76"/>
      <c r="U16" s="76"/>
    </row>
    <row r="17" spans="1:21" x14ac:dyDescent="0.25">
      <c r="A17" s="14"/>
      <c r="B17" s="15"/>
      <c r="C17" s="1"/>
      <c r="D17" s="16">
        <v>0</v>
      </c>
      <c r="E17" s="16"/>
      <c r="F17" s="17">
        <f>0.5*D17</f>
        <v>0</v>
      </c>
      <c r="G17" s="18">
        <v>0</v>
      </c>
      <c r="H17" s="2"/>
      <c r="I17" s="19">
        <f t="shared" ref="I17:I27" si="0">F17*G17</f>
        <v>0</v>
      </c>
      <c r="J17" s="32" t="str">
        <f t="shared" ref="J17:J27" si="1">IF(J16="Contact WisDOT", $J$15, IF(J16="N/A", $J$15, J16-I17))</f>
        <v>N/A</v>
      </c>
      <c r="O17" s="77"/>
      <c r="P17" s="78"/>
      <c r="Q17" s="78"/>
      <c r="R17" s="78"/>
      <c r="S17" s="78"/>
      <c r="T17" s="78"/>
      <c r="U17" s="78"/>
    </row>
    <row r="18" spans="1:21" x14ac:dyDescent="0.25">
      <c r="A18" s="14"/>
      <c r="B18" s="15"/>
      <c r="C18" s="1"/>
      <c r="D18" s="16">
        <v>0</v>
      </c>
      <c r="E18" s="16"/>
      <c r="F18" s="17">
        <f>0.5*D18</f>
        <v>0</v>
      </c>
      <c r="G18" s="18">
        <v>0</v>
      </c>
      <c r="H18" s="2"/>
      <c r="I18" s="19">
        <f t="shared" si="0"/>
        <v>0</v>
      </c>
      <c r="J18" s="32" t="str">
        <f t="shared" si="1"/>
        <v>N/A</v>
      </c>
      <c r="O18" s="76"/>
      <c r="P18" s="76"/>
      <c r="Q18" s="76"/>
      <c r="R18" s="76"/>
      <c r="S18" s="76"/>
      <c r="T18" s="76"/>
      <c r="U18" s="76"/>
    </row>
    <row r="19" spans="1:21" x14ac:dyDescent="0.25">
      <c r="A19" s="14"/>
      <c r="B19" s="15"/>
      <c r="C19" s="1"/>
      <c r="D19" s="16">
        <v>0</v>
      </c>
      <c r="E19" s="16"/>
      <c r="F19" s="17">
        <v>0</v>
      </c>
      <c r="G19" s="18">
        <v>0</v>
      </c>
      <c r="H19" s="2"/>
      <c r="I19" s="19">
        <f t="shared" si="0"/>
        <v>0</v>
      </c>
      <c r="J19" s="32" t="str">
        <f t="shared" si="1"/>
        <v>N/A</v>
      </c>
      <c r="O19" s="77"/>
      <c r="P19" s="78"/>
      <c r="Q19" s="78"/>
      <c r="R19" s="78"/>
      <c r="S19" s="78"/>
      <c r="T19" s="78"/>
      <c r="U19" s="78"/>
    </row>
    <row r="20" spans="1:21" x14ac:dyDescent="0.25">
      <c r="A20" s="14"/>
      <c r="B20" s="15"/>
      <c r="C20" s="1"/>
      <c r="D20" s="16">
        <v>0</v>
      </c>
      <c r="E20" s="16"/>
      <c r="F20" s="17">
        <f>D19*0.3</f>
        <v>0</v>
      </c>
      <c r="G20" s="18">
        <v>0</v>
      </c>
      <c r="H20" s="2"/>
      <c r="I20" s="19">
        <f t="shared" si="0"/>
        <v>0</v>
      </c>
      <c r="J20" s="32" t="str">
        <f t="shared" si="1"/>
        <v>N/A</v>
      </c>
      <c r="O20" s="76"/>
      <c r="P20" s="76"/>
      <c r="Q20" s="76"/>
      <c r="R20" s="76"/>
      <c r="S20" s="76"/>
      <c r="T20" s="76"/>
      <c r="U20" s="76"/>
    </row>
    <row r="21" spans="1:21" x14ac:dyDescent="0.25">
      <c r="A21" s="14"/>
      <c r="B21" s="1"/>
      <c r="C21" s="1"/>
      <c r="D21" s="16">
        <v>0</v>
      </c>
      <c r="E21" s="16"/>
      <c r="F21" s="17">
        <f>D19*0.2</f>
        <v>0</v>
      </c>
      <c r="G21" s="18">
        <v>0</v>
      </c>
      <c r="H21" s="2"/>
      <c r="I21" s="19">
        <f t="shared" si="0"/>
        <v>0</v>
      </c>
      <c r="J21" s="32" t="str">
        <f t="shared" si="1"/>
        <v>N/A</v>
      </c>
      <c r="O21" s="77"/>
      <c r="P21" s="78"/>
      <c r="Q21" s="78"/>
      <c r="R21" s="78"/>
      <c r="S21" s="78"/>
      <c r="T21" s="78"/>
      <c r="U21" s="78"/>
    </row>
    <row r="22" spans="1:21" x14ac:dyDescent="0.25">
      <c r="A22" s="14"/>
      <c r="B22" s="15"/>
      <c r="C22" s="1"/>
      <c r="D22" s="16">
        <v>0</v>
      </c>
      <c r="E22" s="16"/>
      <c r="F22" s="17">
        <v>0</v>
      </c>
      <c r="G22" s="18">
        <v>0</v>
      </c>
      <c r="H22" s="2"/>
      <c r="I22" s="19">
        <f t="shared" si="0"/>
        <v>0</v>
      </c>
      <c r="J22" s="32" t="str">
        <f t="shared" si="1"/>
        <v>N/A</v>
      </c>
      <c r="O22" s="76"/>
      <c r="P22" s="76"/>
      <c r="Q22" s="76"/>
      <c r="R22" s="76"/>
      <c r="S22" s="76"/>
      <c r="T22" s="76"/>
      <c r="U22" s="76"/>
    </row>
    <row r="23" spans="1:21" x14ac:dyDescent="0.25">
      <c r="A23" s="14"/>
      <c r="B23" s="15"/>
      <c r="C23" s="1"/>
      <c r="D23" s="16">
        <v>0</v>
      </c>
      <c r="E23" s="16"/>
      <c r="F23" s="17">
        <v>0</v>
      </c>
      <c r="G23" s="18">
        <v>0</v>
      </c>
      <c r="H23" s="2"/>
      <c r="I23" s="19">
        <f t="shared" si="0"/>
        <v>0</v>
      </c>
      <c r="J23" s="32" t="str">
        <f t="shared" si="1"/>
        <v>N/A</v>
      </c>
    </row>
    <row r="24" spans="1:21" x14ac:dyDescent="0.25">
      <c r="A24" s="14"/>
      <c r="B24" s="1"/>
      <c r="C24" s="1"/>
      <c r="D24" s="16">
        <v>0</v>
      </c>
      <c r="E24" s="16"/>
      <c r="F24" s="17">
        <v>0</v>
      </c>
      <c r="G24" s="18">
        <v>0</v>
      </c>
      <c r="H24" s="2"/>
      <c r="I24" s="19">
        <f t="shared" si="0"/>
        <v>0</v>
      </c>
      <c r="J24" s="32" t="str">
        <f t="shared" si="1"/>
        <v>N/A</v>
      </c>
    </row>
    <row r="25" spans="1:21" x14ac:dyDescent="0.25">
      <c r="A25" s="14"/>
      <c r="B25" s="1"/>
      <c r="C25" s="1"/>
      <c r="D25" s="16">
        <v>0</v>
      </c>
      <c r="E25" s="16"/>
      <c r="F25" s="17">
        <v>0</v>
      </c>
      <c r="G25" s="18">
        <v>0</v>
      </c>
      <c r="H25" s="2"/>
      <c r="I25" s="19">
        <f t="shared" si="0"/>
        <v>0</v>
      </c>
      <c r="J25" s="32" t="str">
        <f t="shared" si="1"/>
        <v>N/A</v>
      </c>
    </row>
    <row r="26" spans="1:21" x14ac:dyDescent="0.25">
      <c r="A26" s="14"/>
      <c r="B26" s="1"/>
      <c r="C26" s="1"/>
      <c r="D26" s="16">
        <v>0</v>
      </c>
      <c r="E26" s="16"/>
      <c r="F26" s="17">
        <v>0</v>
      </c>
      <c r="G26" s="18">
        <v>0</v>
      </c>
      <c r="H26" s="2"/>
      <c r="I26" s="19">
        <f t="shared" si="0"/>
        <v>0</v>
      </c>
      <c r="J26" s="32" t="str">
        <f t="shared" si="1"/>
        <v>N/A</v>
      </c>
    </row>
    <row r="27" spans="1:21" x14ac:dyDescent="0.25">
      <c r="A27" s="14"/>
      <c r="B27" s="1"/>
      <c r="C27" s="1"/>
      <c r="D27" s="16">
        <v>0</v>
      </c>
      <c r="E27" s="16"/>
      <c r="F27" s="17">
        <v>0</v>
      </c>
      <c r="G27" s="18">
        <v>0</v>
      </c>
      <c r="H27" s="2"/>
      <c r="I27" s="19">
        <f t="shared" si="0"/>
        <v>0</v>
      </c>
      <c r="J27" s="32" t="str">
        <f t="shared" si="1"/>
        <v>N/A</v>
      </c>
    </row>
    <row r="28" spans="1:21" x14ac:dyDescent="0.25">
      <c r="A28" s="14"/>
      <c r="B28" s="14"/>
      <c r="C28" s="22"/>
      <c r="D28" s="23"/>
      <c r="E28" s="23"/>
      <c r="F28" s="23"/>
      <c r="G28" s="79"/>
      <c r="H28" s="80" t="s">
        <v>52</v>
      </c>
      <c r="I28" s="81">
        <f>SUM(I16:I27)</f>
        <v>0</v>
      </c>
      <c r="J28" s="1"/>
    </row>
    <row r="29" spans="1:21" x14ac:dyDescent="0.25">
      <c r="A29" s="14"/>
      <c r="B29" s="14"/>
      <c r="C29" s="22"/>
      <c r="D29" s="25"/>
      <c r="E29" s="25"/>
      <c r="F29" s="25"/>
      <c r="G29" s="23"/>
      <c r="H29" s="24"/>
      <c r="I29" s="23"/>
      <c r="J29" s="1"/>
    </row>
    <row r="30" spans="1:21" x14ac:dyDescent="0.25">
      <c r="A30" s="14"/>
      <c r="B30" s="26" t="s">
        <v>20</v>
      </c>
      <c r="C30" s="22"/>
      <c r="D30" s="27" t="s">
        <v>21</v>
      </c>
      <c r="E30" s="28"/>
      <c r="F30" s="25"/>
      <c r="G30" s="23"/>
      <c r="H30" s="24"/>
      <c r="I30" s="23"/>
      <c r="J30" s="1"/>
    </row>
    <row r="31" spans="1:21" x14ac:dyDescent="0.25">
      <c r="A31" s="14"/>
      <c r="B31" s="1" t="s">
        <v>22</v>
      </c>
      <c r="C31" s="1"/>
      <c r="D31" s="29"/>
      <c r="E31" s="29"/>
      <c r="F31" s="29"/>
      <c r="G31" s="29"/>
      <c r="H31" s="21"/>
      <c r="I31" s="29"/>
      <c r="J31" s="1"/>
    </row>
    <row r="32" spans="1:21" x14ac:dyDescent="0.25">
      <c r="A32" s="3"/>
      <c r="B32" s="3" t="s">
        <v>23</v>
      </c>
      <c r="C32" s="1"/>
      <c r="D32" s="1"/>
      <c r="E32" s="1"/>
      <c r="F32" s="1"/>
      <c r="G32" s="1"/>
      <c r="H32" s="2"/>
      <c r="I32" s="1"/>
      <c r="J32" s="1"/>
    </row>
    <row r="33" spans="1:10" x14ac:dyDescent="0.25">
      <c r="A33" s="55" t="s">
        <v>28</v>
      </c>
      <c r="B33" s="53"/>
      <c r="C33" s="38"/>
      <c r="D33" s="38"/>
      <c r="E33" s="38"/>
      <c r="F33" s="38"/>
      <c r="G33" s="38"/>
      <c r="H33" s="54"/>
      <c r="I33" s="38"/>
      <c r="J33" s="38"/>
    </row>
    <row r="34" spans="1:10" ht="27" customHeight="1" x14ac:dyDescent="0.25">
      <c r="A34" s="87" t="s">
        <v>44</v>
      </c>
      <c r="B34" s="100"/>
      <c r="C34" s="100"/>
      <c r="D34" s="100"/>
      <c r="E34" s="100"/>
      <c r="F34" s="100"/>
      <c r="G34" s="100"/>
      <c r="H34" s="100"/>
      <c r="I34" s="100"/>
      <c r="J34" s="100"/>
    </row>
    <row r="35" spans="1:10" ht="27" customHeight="1" x14ac:dyDescent="0.25">
      <c r="A35" s="95" t="s">
        <v>34</v>
      </c>
      <c r="B35" s="96"/>
      <c r="C35" s="96"/>
      <c r="D35" s="96"/>
      <c r="E35" s="96"/>
      <c r="F35" s="96"/>
      <c r="G35" s="96"/>
      <c r="H35" s="96"/>
      <c r="I35" s="96"/>
      <c r="J35" s="96"/>
    </row>
    <row r="36" spans="1:10" ht="36.75" customHeight="1" x14ac:dyDescent="0.25">
      <c r="A36" s="95" t="s">
        <v>50</v>
      </c>
      <c r="B36" s="99"/>
      <c r="C36" s="99"/>
      <c r="D36" s="99"/>
      <c r="E36" s="99"/>
      <c r="F36" s="99"/>
      <c r="G36" s="99"/>
      <c r="H36" s="99"/>
      <c r="I36" s="99"/>
      <c r="J36" s="99"/>
    </row>
    <row r="37" spans="1:10" ht="52.5" customHeight="1" x14ac:dyDescent="0.25">
      <c r="A37" s="87" t="s">
        <v>45</v>
      </c>
      <c r="B37" s="88"/>
      <c r="C37" s="88"/>
      <c r="D37" s="88"/>
      <c r="E37" s="88"/>
      <c r="F37" s="88"/>
      <c r="G37" s="88"/>
      <c r="H37" s="88"/>
      <c r="I37" s="88"/>
      <c r="J37" s="88"/>
    </row>
    <row r="38" spans="1:10" ht="36.6" customHeight="1" x14ac:dyDescent="0.25">
      <c r="A38" s="95" t="s">
        <v>39</v>
      </c>
      <c r="B38" s="97"/>
      <c r="C38" s="97"/>
      <c r="D38" s="97"/>
      <c r="E38" s="97"/>
      <c r="F38" s="97"/>
      <c r="G38" s="97"/>
      <c r="H38" s="97"/>
      <c r="I38" s="97"/>
      <c r="J38" s="97"/>
    </row>
    <row r="39" spans="1:10" x14ac:dyDescent="0.25">
      <c r="A39" s="63" t="s">
        <v>40</v>
      </c>
      <c r="B39" s="53"/>
      <c r="C39" s="62"/>
      <c r="D39" s="38"/>
      <c r="E39" s="38"/>
      <c r="F39" s="38"/>
      <c r="G39" s="38"/>
      <c r="H39" s="54"/>
      <c r="I39" s="38"/>
      <c r="J39" s="38"/>
    </row>
    <row r="40" spans="1:10" x14ac:dyDescent="0.25">
      <c r="A40" s="53"/>
      <c r="B40" s="53"/>
      <c r="C40" s="38"/>
      <c r="D40" s="38"/>
      <c r="E40" s="38"/>
      <c r="F40" s="38"/>
      <c r="G40" s="38"/>
      <c r="H40" s="54"/>
      <c r="I40" s="38"/>
      <c r="J40" s="38"/>
    </row>
    <row r="41" spans="1:10" x14ac:dyDescent="0.25">
      <c r="A41" s="82" t="s">
        <v>54</v>
      </c>
      <c r="B41" s="53"/>
      <c r="C41" s="38"/>
      <c r="D41" s="38"/>
      <c r="E41" s="38"/>
      <c r="F41" s="38"/>
      <c r="G41" s="38"/>
      <c r="H41" s="54"/>
      <c r="I41" s="83">
        <v>46083</v>
      </c>
      <c r="J41" s="38"/>
    </row>
  </sheetData>
  <sheetProtection algorithmName="SHA-512" hashValue="2wQU9NNPrDdTw1yHAKx9Yfu/PculuOl8g0Xx1e19kCO121mXEchg264HRYSvnmSVPcc67gz3R7w05wfTOAiQCQ==" saltValue="94hr7qGNFabShul6rKOkkA==" spinCount="100000" sheet="1" objects="1" scenarios="1"/>
  <mergeCells count="7">
    <mergeCell ref="A38:J38"/>
    <mergeCell ref="A37:J37"/>
    <mergeCell ref="A3:J3"/>
    <mergeCell ref="A36:J36"/>
    <mergeCell ref="A34:J34"/>
    <mergeCell ref="A4:J4"/>
    <mergeCell ref="A35:J35"/>
  </mergeCells>
  <phoneticPr fontId="12" type="noConversion"/>
  <conditionalFormatting sqref="B6:B12">
    <cfRule type="containsText" dxfId="6" priority="8" operator="containsText" text="Complete Iron &amp; Steel Worksheet">
      <formula>NOT(ISERROR(SEARCH("Complete Iron &amp; Steel Worksheet",B6)))</formula>
    </cfRule>
  </conditionalFormatting>
  <conditionalFormatting sqref="I8">
    <cfRule type="containsText" dxfId="5" priority="11" operator="containsText" text="N/A">
      <formula>NOT(ISERROR(SEARCH("N/A",I8)))</formula>
    </cfRule>
  </conditionalFormatting>
  <conditionalFormatting sqref="I9:I11">
    <cfRule type="containsText" dxfId="4" priority="4" operator="containsText" text="No">
      <formula>NOT(ISERROR(SEARCH("No",I9)))</formula>
    </cfRule>
    <cfRule type="containsText" dxfId="3" priority="6" operator="containsText" text="Yes">
      <formula>NOT(ISERROR(SEARCH("Yes",I9)))</formula>
    </cfRule>
  </conditionalFormatting>
  <conditionalFormatting sqref="I6:J6">
    <cfRule type="containsText" dxfId="2" priority="5" operator="containsText" text="Complete Iron&amp;Steel Worksheet">
      <formula>NOT(ISERROR(SEARCH("Complete Iron&amp;Steel Worksheet",I6)))</formula>
    </cfRule>
  </conditionalFormatting>
  <conditionalFormatting sqref="J15:J27">
    <cfRule type="containsText" dxfId="1" priority="12" operator="containsText" text="N/A">
      <formula>NOT(ISERROR(SEARCH("N/A",J15)))</formula>
    </cfRule>
  </conditionalFormatting>
  <conditionalFormatting sqref="J16:J27">
    <cfRule type="expression" dxfId="0" priority="15" stopIfTrue="1">
      <formula>AND($I16="")</formula>
    </cfRule>
  </conditionalFormatting>
  <dataValidations count="2">
    <dataValidation type="custom" allowBlank="1" showInputMessage="1" showErrorMessage="1" error="Waiver not applicable. Bid let date does not meet requirements." sqref="I7" xr:uid="{674FE75A-74F5-45CC-8F6C-CBD5E8DB876A}">
      <formula1>+I10="Yes"</formula1>
    </dataValidation>
    <dataValidation type="list" allowBlank="1" showInputMessage="1" showErrorMessage="1" sqref="I5" xr:uid="{7E6348DA-4862-43D8-AACD-570802C70F83}">
      <formula1>"Yes - Prohibited, Yes - Restricted, No Restrictions"</formula1>
    </dataValidation>
  </dataValidation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AF1C1-9163-41BF-A298-6CA8E60CE302}">
  <dimension ref="A1:A204"/>
  <sheetViews>
    <sheetView workbookViewId="0">
      <selection activeCell="S9" sqref="S9"/>
    </sheetView>
  </sheetViews>
  <sheetFormatPr defaultRowHeight="15" x14ac:dyDescent="0.25"/>
  <sheetData>
    <row r="1" s="56" customFormat="1" x14ac:dyDescent="0.25"/>
    <row r="2" s="56" customFormat="1" x14ac:dyDescent="0.25"/>
    <row r="3" s="56" customFormat="1" x14ac:dyDescent="0.25"/>
    <row r="4" s="56" customFormat="1" x14ac:dyDescent="0.25"/>
    <row r="5" s="56" customFormat="1" x14ac:dyDescent="0.25"/>
    <row r="6" s="56" customFormat="1" x14ac:dyDescent="0.25"/>
    <row r="7" s="56" customFormat="1" x14ac:dyDescent="0.25"/>
    <row r="8" s="56" customFormat="1" x14ac:dyDescent="0.25"/>
    <row r="9" s="56" customFormat="1" x14ac:dyDescent="0.25"/>
    <row r="10" s="56" customFormat="1" x14ac:dyDescent="0.25"/>
    <row r="11" s="56" customFormat="1" x14ac:dyDescent="0.25"/>
    <row r="12" s="56" customFormat="1" x14ac:dyDescent="0.25"/>
    <row r="13" s="56" customFormat="1" x14ac:dyDescent="0.25"/>
    <row r="14" s="56" customFormat="1" x14ac:dyDescent="0.25"/>
    <row r="15" s="56" customFormat="1" x14ac:dyDescent="0.25"/>
    <row r="16" s="56" customFormat="1" x14ac:dyDescent="0.25"/>
    <row r="17" s="56" customFormat="1" x14ac:dyDescent="0.25"/>
    <row r="18" s="56" customFormat="1" x14ac:dyDescent="0.25"/>
    <row r="19" s="56" customFormat="1" x14ac:dyDescent="0.25"/>
    <row r="20" s="56" customFormat="1" x14ac:dyDescent="0.25"/>
    <row r="21" s="56" customFormat="1" x14ac:dyDescent="0.25"/>
    <row r="22" s="56" customFormat="1" x14ac:dyDescent="0.25"/>
    <row r="23" s="56" customFormat="1" x14ac:dyDescent="0.25"/>
    <row r="24" s="56" customFormat="1" x14ac:dyDescent="0.25"/>
    <row r="25" s="56" customFormat="1" x14ac:dyDescent="0.25"/>
    <row r="26" s="56" customFormat="1" x14ac:dyDescent="0.25"/>
    <row r="27" s="56" customFormat="1" x14ac:dyDescent="0.25"/>
    <row r="28" s="56" customFormat="1" x14ac:dyDescent="0.25"/>
    <row r="29" s="56" customFormat="1" x14ac:dyDescent="0.25"/>
    <row r="30" s="56" customFormat="1" x14ac:dyDescent="0.25"/>
    <row r="31" s="56" customFormat="1" x14ac:dyDescent="0.25"/>
    <row r="32" s="56" customFormat="1" x14ac:dyDescent="0.25"/>
    <row r="33" s="56" customFormat="1" x14ac:dyDescent="0.25"/>
    <row r="34" s="56" customFormat="1" x14ac:dyDescent="0.25"/>
    <row r="35" s="56" customFormat="1" x14ac:dyDescent="0.25"/>
    <row r="36" s="56" customFormat="1" x14ac:dyDescent="0.25"/>
    <row r="37" s="56" customFormat="1" x14ac:dyDescent="0.25"/>
    <row r="38" s="56" customFormat="1" x14ac:dyDescent="0.25"/>
    <row r="39" s="56" customFormat="1" x14ac:dyDescent="0.25"/>
    <row r="40" s="56" customFormat="1" x14ac:dyDescent="0.25"/>
    <row r="41" s="56" customFormat="1" x14ac:dyDescent="0.25"/>
    <row r="42" s="56" customFormat="1" x14ac:dyDescent="0.25"/>
    <row r="43" s="56" customFormat="1" x14ac:dyDescent="0.25"/>
    <row r="44" s="56" customFormat="1" x14ac:dyDescent="0.25"/>
    <row r="45" s="56" customFormat="1" x14ac:dyDescent="0.25"/>
    <row r="46" s="56" customFormat="1" x14ac:dyDescent="0.25"/>
    <row r="47" s="56" customFormat="1" x14ac:dyDescent="0.25"/>
    <row r="48" s="56" customFormat="1" x14ac:dyDescent="0.25"/>
    <row r="49" s="56" customFormat="1" x14ac:dyDescent="0.25"/>
    <row r="50" s="56" customFormat="1" x14ac:dyDescent="0.25"/>
    <row r="51" s="56" customFormat="1" x14ac:dyDescent="0.25"/>
    <row r="52" s="56" customFormat="1" x14ac:dyDescent="0.25"/>
    <row r="53" s="56" customFormat="1" x14ac:dyDescent="0.25"/>
    <row r="54" s="56" customFormat="1" x14ac:dyDescent="0.25"/>
    <row r="55" s="56" customFormat="1" x14ac:dyDescent="0.25"/>
    <row r="56" s="56" customFormat="1" x14ac:dyDescent="0.25"/>
    <row r="57" s="56" customFormat="1" x14ac:dyDescent="0.25"/>
    <row r="58" s="56" customFormat="1" x14ac:dyDescent="0.25"/>
    <row r="59" s="56" customFormat="1" x14ac:dyDescent="0.25"/>
    <row r="60" s="56" customFormat="1" x14ac:dyDescent="0.25"/>
    <row r="61" s="56" customFormat="1" x14ac:dyDescent="0.25"/>
    <row r="62" s="56" customFormat="1" x14ac:dyDescent="0.25"/>
    <row r="63" s="56" customFormat="1" x14ac:dyDescent="0.25"/>
    <row r="64" s="56" customFormat="1" x14ac:dyDescent="0.25"/>
    <row r="65" s="56" customFormat="1" x14ac:dyDescent="0.25"/>
    <row r="66" s="56" customFormat="1" x14ac:dyDescent="0.25"/>
    <row r="67" s="56" customFormat="1" x14ac:dyDescent="0.25"/>
    <row r="68" s="56" customFormat="1" x14ac:dyDescent="0.25"/>
    <row r="69" s="56" customFormat="1" x14ac:dyDescent="0.25"/>
    <row r="70" s="56" customFormat="1" x14ac:dyDescent="0.25"/>
    <row r="71" s="56" customFormat="1" x14ac:dyDescent="0.25"/>
    <row r="72" s="56" customFormat="1" x14ac:dyDescent="0.25"/>
    <row r="73" s="56" customFormat="1" x14ac:dyDescent="0.25"/>
    <row r="74" s="56" customFormat="1" x14ac:dyDescent="0.25"/>
    <row r="75" s="56" customFormat="1" x14ac:dyDescent="0.25"/>
    <row r="76" s="56" customFormat="1" x14ac:dyDescent="0.25"/>
    <row r="77" s="56" customFormat="1" x14ac:dyDescent="0.25"/>
    <row r="78" s="56" customFormat="1" x14ac:dyDescent="0.25"/>
    <row r="79" s="56" customFormat="1" x14ac:dyDescent="0.25"/>
    <row r="80" s="56" customFormat="1" x14ac:dyDescent="0.25"/>
    <row r="81" s="56" customFormat="1" x14ac:dyDescent="0.25"/>
    <row r="82" s="56" customFormat="1" x14ac:dyDescent="0.25"/>
    <row r="83" s="56" customFormat="1" x14ac:dyDescent="0.25"/>
    <row r="84" s="56" customFormat="1" x14ac:dyDescent="0.25"/>
    <row r="85" s="56" customFormat="1" x14ac:dyDescent="0.25"/>
    <row r="86" s="56" customFormat="1" x14ac:dyDescent="0.25"/>
    <row r="87" s="56" customFormat="1" x14ac:dyDescent="0.25"/>
    <row r="88" s="56" customFormat="1" x14ac:dyDescent="0.25"/>
    <row r="89" s="56" customFormat="1" x14ac:dyDescent="0.25"/>
    <row r="90" s="56" customFormat="1" x14ac:dyDescent="0.25"/>
    <row r="91" s="56" customFormat="1" x14ac:dyDescent="0.25"/>
    <row r="92" s="56" customFormat="1" x14ac:dyDescent="0.25"/>
    <row r="93" s="56" customFormat="1" x14ac:dyDescent="0.25"/>
    <row r="94" s="56" customFormat="1" x14ac:dyDescent="0.25"/>
    <row r="95" s="56" customFormat="1" x14ac:dyDescent="0.25"/>
    <row r="96" s="56" customFormat="1" x14ac:dyDescent="0.25"/>
    <row r="97" s="56" customFormat="1" x14ac:dyDescent="0.25"/>
    <row r="98" s="56" customFormat="1" x14ac:dyDescent="0.25"/>
    <row r="99" s="56" customFormat="1" x14ac:dyDescent="0.25"/>
    <row r="100" s="56" customFormat="1" x14ac:dyDescent="0.25"/>
    <row r="101" s="56" customFormat="1" x14ac:dyDescent="0.25"/>
    <row r="102" s="56" customFormat="1" x14ac:dyDescent="0.25"/>
    <row r="103" s="56" customFormat="1" x14ac:dyDescent="0.25"/>
    <row r="104" s="56" customFormat="1" x14ac:dyDescent="0.25"/>
    <row r="105" s="56" customFormat="1" x14ac:dyDescent="0.25"/>
    <row r="106" s="56" customFormat="1" x14ac:dyDescent="0.25"/>
    <row r="107" s="56" customFormat="1" x14ac:dyDescent="0.25"/>
    <row r="108" s="56" customFormat="1" x14ac:dyDescent="0.25"/>
    <row r="109" s="56" customFormat="1" x14ac:dyDescent="0.25"/>
    <row r="110" s="56" customFormat="1" x14ac:dyDescent="0.25"/>
    <row r="111" s="56" customFormat="1" x14ac:dyDescent="0.25"/>
    <row r="112" s="56" customFormat="1" x14ac:dyDescent="0.25"/>
    <row r="113" s="56" customFormat="1" x14ac:dyDescent="0.25"/>
    <row r="114" s="56" customFormat="1" x14ac:dyDescent="0.25"/>
    <row r="115" s="56" customFormat="1" x14ac:dyDescent="0.25"/>
    <row r="116" s="56" customFormat="1" x14ac:dyDescent="0.25"/>
    <row r="117" s="56" customFormat="1" x14ac:dyDescent="0.25"/>
    <row r="118" s="56" customFormat="1" x14ac:dyDescent="0.25"/>
    <row r="119" s="56" customFormat="1" x14ac:dyDescent="0.25"/>
    <row r="120" s="56" customFormat="1" x14ac:dyDescent="0.25"/>
    <row r="121" s="56" customFormat="1" x14ac:dyDescent="0.25"/>
    <row r="122" s="56" customFormat="1" x14ac:dyDescent="0.25"/>
    <row r="123" s="56" customFormat="1" x14ac:dyDescent="0.25"/>
    <row r="124" s="56" customFormat="1" x14ac:dyDescent="0.25"/>
    <row r="125" s="56" customFormat="1" x14ac:dyDescent="0.25"/>
    <row r="126" s="56" customFormat="1" x14ac:dyDescent="0.25"/>
    <row r="127" s="56" customFormat="1" x14ac:dyDescent="0.25"/>
    <row r="128" s="56" customFormat="1" x14ac:dyDescent="0.25"/>
    <row r="129" s="56" customFormat="1" x14ac:dyDescent="0.25"/>
    <row r="130" s="56" customFormat="1" x14ac:dyDescent="0.25"/>
    <row r="131" s="56" customFormat="1" x14ac:dyDescent="0.25"/>
    <row r="132" s="56" customFormat="1" x14ac:dyDescent="0.25"/>
    <row r="133" s="56" customFormat="1" x14ac:dyDescent="0.25"/>
    <row r="134" s="56" customFormat="1" x14ac:dyDescent="0.25"/>
    <row r="135" s="56" customFormat="1" x14ac:dyDescent="0.25"/>
    <row r="136" s="56" customFormat="1" x14ac:dyDescent="0.25"/>
    <row r="137" s="56" customFormat="1" x14ac:dyDescent="0.25"/>
    <row r="138" s="56" customFormat="1" x14ac:dyDescent="0.25"/>
    <row r="139" s="56" customFormat="1" x14ac:dyDescent="0.25"/>
    <row r="140" s="56" customFormat="1" x14ac:dyDescent="0.25"/>
    <row r="141" s="56" customFormat="1" x14ac:dyDescent="0.25"/>
    <row r="142" s="56" customFormat="1" x14ac:dyDescent="0.25"/>
    <row r="143" s="56" customFormat="1" x14ac:dyDescent="0.25"/>
    <row r="144" s="56" customFormat="1" x14ac:dyDescent="0.25"/>
    <row r="145" s="56" customFormat="1" x14ac:dyDescent="0.25"/>
    <row r="146" s="56" customFormat="1" x14ac:dyDescent="0.25"/>
    <row r="147" s="56" customFormat="1" x14ac:dyDescent="0.25"/>
    <row r="148" s="56" customFormat="1" x14ac:dyDescent="0.25"/>
    <row r="149" s="56" customFormat="1" x14ac:dyDescent="0.25"/>
    <row r="150" s="56" customFormat="1" x14ac:dyDescent="0.25"/>
    <row r="151" s="56" customFormat="1" x14ac:dyDescent="0.25"/>
    <row r="152" s="56" customFormat="1" x14ac:dyDescent="0.25"/>
    <row r="153" s="56" customFormat="1" x14ac:dyDescent="0.25"/>
    <row r="154" s="56" customFormat="1" x14ac:dyDescent="0.25"/>
    <row r="155" s="56" customFormat="1" x14ac:dyDescent="0.25"/>
    <row r="156" s="56" customFormat="1" x14ac:dyDescent="0.25"/>
    <row r="157" s="56" customFormat="1" x14ac:dyDescent="0.25"/>
    <row r="158" s="56" customFormat="1" x14ac:dyDescent="0.25"/>
    <row r="159" s="56" customFormat="1" x14ac:dyDescent="0.25"/>
    <row r="160" s="56" customFormat="1" x14ac:dyDescent="0.25"/>
    <row r="161" s="56" customFormat="1" x14ac:dyDescent="0.25"/>
    <row r="162" s="56" customFormat="1" x14ac:dyDescent="0.25"/>
    <row r="163" s="56" customFormat="1" x14ac:dyDescent="0.25"/>
    <row r="164" s="56" customFormat="1" x14ac:dyDescent="0.25"/>
    <row r="165" s="56" customFormat="1" x14ac:dyDescent="0.25"/>
    <row r="166" s="56" customFormat="1" x14ac:dyDescent="0.25"/>
    <row r="167" s="56" customFormat="1" x14ac:dyDescent="0.25"/>
    <row r="168" s="56" customFormat="1" x14ac:dyDescent="0.25"/>
    <row r="169" s="56" customFormat="1" x14ac:dyDescent="0.25"/>
    <row r="170" s="56" customFormat="1" x14ac:dyDescent="0.25"/>
    <row r="171" s="56" customFormat="1" x14ac:dyDescent="0.25"/>
    <row r="172" s="56" customFormat="1" x14ac:dyDescent="0.25"/>
    <row r="173" s="56" customFormat="1" x14ac:dyDescent="0.25"/>
    <row r="174" s="56" customFormat="1" x14ac:dyDescent="0.25"/>
    <row r="175" s="56" customFormat="1" x14ac:dyDescent="0.25"/>
    <row r="176" s="56" customFormat="1" x14ac:dyDescent="0.25"/>
    <row r="177" s="56" customFormat="1" x14ac:dyDescent="0.25"/>
    <row r="178" s="56" customFormat="1" x14ac:dyDescent="0.25"/>
    <row r="179" s="56" customFormat="1" x14ac:dyDescent="0.25"/>
    <row r="180" s="56" customFormat="1" x14ac:dyDescent="0.25"/>
    <row r="181" s="56" customFormat="1" x14ac:dyDescent="0.25"/>
    <row r="182" s="56" customFormat="1" x14ac:dyDescent="0.25"/>
    <row r="183" s="56" customFormat="1" x14ac:dyDescent="0.25"/>
    <row r="184" s="56" customFormat="1" x14ac:dyDescent="0.25"/>
    <row r="185" s="56" customFormat="1" x14ac:dyDescent="0.25"/>
    <row r="186" s="56" customFormat="1" x14ac:dyDescent="0.25"/>
    <row r="187" s="56" customFormat="1" x14ac:dyDescent="0.25"/>
    <row r="188" s="56" customFormat="1" x14ac:dyDescent="0.25"/>
    <row r="189" s="56" customFormat="1" x14ac:dyDescent="0.25"/>
    <row r="190" s="56" customFormat="1" x14ac:dyDescent="0.25"/>
    <row r="191" s="56" customFormat="1" x14ac:dyDescent="0.25"/>
    <row r="192" s="56" customFormat="1" x14ac:dyDescent="0.25"/>
    <row r="193" s="56" customFormat="1" x14ac:dyDescent="0.25"/>
    <row r="194" s="56" customFormat="1" x14ac:dyDescent="0.25"/>
    <row r="195" s="56" customFormat="1" x14ac:dyDescent="0.25"/>
    <row r="196" s="56" customFormat="1" x14ac:dyDescent="0.25"/>
    <row r="197" s="56" customFormat="1" x14ac:dyDescent="0.25"/>
    <row r="198" s="56" customFormat="1" x14ac:dyDescent="0.25"/>
    <row r="199" s="56" customFormat="1" x14ac:dyDescent="0.25"/>
    <row r="200" s="56" customFormat="1" x14ac:dyDescent="0.25"/>
    <row r="201" s="56" customFormat="1" x14ac:dyDescent="0.25"/>
    <row r="202" s="56" customFormat="1" x14ac:dyDescent="0.25"/>
    <row r="203" s="56" customFormat="1" x14ac:dyDescent="0.25"/>
    <row r="204" s="56" customFormat="1" x14ac:dyDescent="0.25"/>
  </sheetData>
  <sheetProtection algorithmName="SHA-512" hashValue="UgIB4b85Y+OWcQ6aGZMkr6OelDD1LuA4193tTr1CW96Aqh3jT/c6lHzI2iYBDdfUb9LRV/ktOAyPOmnOvc+W/A==" saltValue="wl05gEwSoJIohB1VKi0/1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EDA3-B8E9-417C-9C8E-5A45E95FAE95}">
  <dimension ref="A1:A129"/>
  <sheetViews>
    <sheetView workbookViewId="0">
      <selection activeCell="U6" sqref="U6"/>
    </sheetView>
  </sheetViews>
  <sheetFormatPr defaultRowHeight="15" x14ac:dyDescent="0.25"/>
  <sheetData>
    <row r="1" s="56" customFormat="1" x14ac:dyDescent="0.25"/>
    <row r="2" s="56" customFormat="1" x14ac:dyDescent="0.25"/>
    <row r="3" s="56" customFormat="1" x14ac:dyDescent="0.25"/>
    <row r="4" s="56" customFormat="1" x14ac:dyDescent="0.25"/>
    <row r="5" s="56" customFormat="1" x14ac:dyDescent="0.25"/>
    <row r="6" s="56" customFormat="1" x14ac:dyDescent="0.25"/>
    <row r="7" s="56" customFormat="1" x14ac:dyDescent="0.25"/>
    <row r="8" s="56" customFormat="1" x14ac:dyDescent="0.25"/>
    <row r="9" s="56" customFormat="1" x14ac:dyDescent="0.25"/>
    <row r="10" s="56" customFormat="1" x14ac:dyDescent="0.25"/>
    <row r="11" s="56" customFormat="1" x14ac:dyDescent="0.25"/>
    <row r="12" s="56" customFormat="1" x14ac:dyDescent="0.25"/>
    <row r="13" s="56" customFormat="1" x14ac:dyDescent="0.25"/>
    <row r="14" s="56" customFormat="1" x14ac:dyDescent="0.25"/>
    <row r="15" s="56" customFormat="1" x14ac:dyDescent="0.25"/>
    <row r="16" s="56" customFormat="1" x14ac:dyDescent="0.25"/>
    <row r="17" s="56" customFormat="1" x14ac:dyDescent="0.25"/>
    <row r="18" s="56" customFormat="1" x14ac:dyDescent="0.25"/>
    <row r="19" s="56" customFormat="1" x14ac:dyDescent="0.25"/>
    <row r="20" s="56" customFormat="1" x14ac:dyDescent="0.25"/>
    <row r="21" s="56" customFormat="1" x14ac:dyDescent="0.25"/>
    <row r="22" s="56" customFormat="1" x14ac:dyDescent="0.25"/>
    <row r="23" s="56" customFormat="1" x14ac:dyDescent="0.25"/>
    <row r="24" s="56" customFormat="1" x14ac:dyDescent="0.25"/>
    <row r="25" s="56" customFormat="1" x14ac:dyDescent="0.25"/>
    <row r="26" s="56" customFormat="1" x14ac:dyDescent="0.25"/>
    <row r="27" s="56" customFormat="1" x14ac:dyDescent="0.25"/>
    <row r="28" s="56" customFormat="1" x14ac:dyDescent="0.25"/>
    <row r="29" s="56" customFormat="1" x14ac:dyDescent="0.25"/>
    <row r="30" s="56" customFormat="1" x14ac:dyDescent="0.25"/>
    <row r="31" s="56" customFormat="1" x14ac:dyDescent="0.25"/>
    <row r="32" s="56" customFormat="1" x14ac:dyDescent="0.25"/>
    <row r="33" s="56" customFormat="1" x14ac:dyDescent="0.25"/>
    <row r="34" s="56" customFormat="1" x14ac:dyDescent="0.25"/>
    <row r="35" s="56" customFormat="1" x14ac:dyDescent="0.25"/>
    <row r="36" s="56" customFormat="1" x14ac:dyDescent="0.25"/>
    <row r="37" s="56" customFormat="1" x14ac:dyDescent="0.25"/>
    <row r="38" s="56" customFormat="1" x14ac:dyDescent="0.25"/>
    <row r="39" s="56" customFormat="1" x14ac:dyDescent="0.25"/>
    <row r="40" s="56" customFormat="1" x14ac:dyDescent="0.25"/>
    <row r="41" s="56" customFormat="1" x14ac:dyDescent="0.25"/>
    <row r="42" s="56" customFormat="1" x14ac:dyDescent="0.25"/>
    <row r="43" s="56" customFormat="1" x14ac:dyDescent="0.25"/>
    <row r="44" s="56" customFormat="1" x14ac:dyDescent="0.25"/>
    <row r="45" s="56" customFormat="1" x14ac:dyDescent="0.25"/>
    <row r="46" s="56" customFormat="1" x14ac:dyDescent="0.25"/>
    <row r="47" s="56" customFormat="1" x14ac:dyDescent="0.25"/>
    <row r="48" s="56" customFormat="1" x14ac:dyDescent="0.25"/>
    <row r="49" s="56" customFormat="1" x14ac:dyDescent="0.25"/>
    <row r="50" s="56" customFormat="1" x14ac:dyDescent="0.25"/>
    <row r="51" s="56" customFormat="1" x14ac:dyDescent="0.25"/>
    <row r="52" s="56" customFormat="1" x14ac:dyDescent="0.25"/>
    <row r="53" s="56" customFormat="1" x14ac:dyDescent="0.25"/>
    <row r="54" s="56" customFormat="1" x14ac:dyDescent="0.25"/>
    <row r="55" s="56" customFormat="1" x14ac:dyDescent="0.25"/>
    <row r="56" s="56" customFormat="1" x14ac:dyDescent="0.25"/>
    <row r="57" s="56" customFormat="1" x14ac:dyDescent="0.25"/>
    <row r="58" s="56" customFormat="1" x14ac:dyDescent="0.25"/>
    <row r="59" s="56" customFormat="1" x14ac:dyDescent="0.25"/>
    <row r="60" s="56" customFormat="1" x14ac:dyDescent="0.25"/>
    <row r="61" s="56" customFormat="1" x14ac:dyDescent="0.25"/>
    <row r="62" s="56" customFormat="1" x14ac:dyDescent="0.25"/>
    <row r="63" s="56" customFormat="1" x14ac:dyDescent="0.25"/>
    <row r="64" s="56" customFormat="1" x14ac:dyDescent="0.25"/>
    <row r="65" s="56" customFormat="1" x14ac:dyDescent="0.25"/>
    <row r="66" s="56" customFormat="1" x14ac:dyDescent="0.25"/>
    <row r="67" s="56" customFormat="1" x14ac:dyDescent="0.25"/>
    <row r="68" s="56" customFormat="1" x14ac:dyDescent="0.25"/>
    <row r="69" s="56" customFormat="1" x14ac:dyDescent="0.25"/>
    <row r="70" s="56" customFormat="1" x14ac:dyDescent="0.25"/>
    <row r="71" s="56" customFormat="1" x14ac:dyDescent="0.25"/>
    <row r="72" s="56" customFormat="1" x14ac:dyDescent="0.25"/>
    <row r="73" s="56" customFormat="1" x14ac:dyDescent="0.25"/>
    <row r="74" s="56" customFormat="1" x14ac:dyDescent="0.25"/>
    <row r="75" s="56" customFormat="1" x14ac:dyDescent="0.25"/>
    <row r="76" s="56" customFormat="1" x14ac:dyDescent="0.25"/>
    <row r="77" s="56" customFormat="1" x14ac:dyDescent="0.25"/>
    <row r="78" s="56" customFormat="1" x14ac:dyDescent="0.25"/>
    <row r="79" s="56" customFormat="1" x14ac:dyDescent="0.25"/>
    <row r="80" s="56" customFormat="1" x14ac:dyDescent="0.25"/>
    <row r="81" s="56" customFormat="1" x14ac:dyDescent="0.25"/>
    <row r="82" s="56" customFormat="1" x14ac:dyDescent="0.25"/>
    <row r="83" s="56" customFormat="1" x14ac:dyDescent="0.25"/>
    <row r="84" s="56" customFormat="1" x14ac:dyDescent="0.25"/>
    <row r="85" s="56" customFormat="1" x14ac:dyDescent="0.25"/>
    <row r="86" s="56" customFormat="1" x14ac:dyDescent="0.25"/>
    <row r="87" s="56" customFormat="1" x14ac:dyDescent="0.25"/>
    <row r="88" s="56" customFormat="1" x14ac:dyDescent="0.25"/>
    <row r="89" s="56" customFormat="1" x14ac:dyDescent="0.25"/>
    <row r="90" s="56" customFormat="1" x14ac:dyDescent="0.25"/>
    <row r="91" s="56" customFormat="1" x14ac:dyDescent="0.25"/>
    <row r="92" s="56" customFormat="1" x14ac:dyDescent="0.25"/>
    <row r="93" s="56" customFormat="1" x14ac:dyDescent="0.25"/>
    <row r="94" s="56" customFormat="1" x14ac:dyDescent="0.25"/>
    <row r="95" s="56" customFormat="1" x14ac:dyDescent="0.25"/>
    <row r="96" s="56" customFormat="1" x14ac:dyDescent="0.25"/>
    <row r="97" s="56" customFormat="1" x14ac:dyDescent="0.25"/>
    <row r="98" s="56" customFormat="1" x14ac:dyDescent="0.25"/>
    <row r="99" s="56" customFormat="1" x14ac:dyDescent="0.25"/>
    <row r="100" s="56" customFormat="1" x14ac:dyDescent="0.25"/>
    <row r="101" s="56" customFormat="1" x14ac:dyDescent="0.25"/>
    <row r="102" s="56" customFormat="1" x14ac:dyDescent="0.25"/>
    <row r="103" s="56" customFormat="1" x14ac:dyDescent="0.25"/>
    <row r="104" s="56" customFormat="1" x14ac:dyDescent="0.25"/>
    <row r="105" s="56" customFormat="1" x14ac:dyDescent="0.25"/>
    <row r="106" s="56" customFormat="1" x14ac:dyDescent="0.25"/>
    <row r="107" s="56" customFormat="1" x14ac:dyDescent="0.25"/>
    <row r="108" s="56" customFormat="1" x14ac:dyDescent="0.25"/>
    <row r="109" s="56" customFormat="1" x14ac:dyDescent="0.25"/>
    <row r="110" s="56" customFormat="1" x14ac:dyDescent="0.25"/>
    <row r="111" s="56" customFormat="1" x14ac:dyDescent="0.25"/>
    <row r="112" s="56" customFormat="1" x14ac:dyDescent="0.25"/>
    <row r="113" s="56" customFormat="1" x14ac:dyDescent="0.25"/>
    <row r="114" s="56" customFormat="1" x14ac:dyDescent="0.25"/>
    <row r="115" s="56" customFormat="1" x14ac:dyDescent="0.25"/>
    <row r="116" s="56" customFormat="1" x14ac:dyDescent="0.25"/>
    <row r="117" s="56" customFormat="1" x14ac:dyDescent="0.25"/>
    <row r="118" s="56" customFormat="1" x14ac:dyDescent="0.25"/>
    <row r="119" s="56" customFormat="1" x14ac:dyDescent="0.25"/>
    <row r="120" s="56" customFormat="1" x14ac:dyDescent="0.25"/>
    <row r="121" s="56" customFormat="1" x14ac:dyDescent="0.25"/>
    <row r="122" s="56" customFormat="1" x14ac:dyDescent="0.25"/>
    <row r="123" s="56" customFormat="1" x14ac:dyDescent="0.25"/>
    <row r="124" s="56" customFormat="1" x14ac:dyDescent="0.25"/>
    <row r="125" s="56" customFormat="1" x14ac:dyDescent="0.25"/>
    <row r="126" s="56" customFormat="1" x14ac:dyDescent="0.25"/>
    <row r="127" s="56" customFormat="1" x14ac:dyDescent="0.25"/>
    <row r="128" s="56" customFormat="1" x14ac:dyDescent="0.25"/>
    <row r="129" s="56" customFormat="1" x14ac:dyDescent="0.25"/>
  </sheetData>
  <sheetProtection algorithmName="SHA-512" hashValue="VlUqPsiGl/Sq2ZMmDzAFzSKk4oZOauxLzJZjNlB1fvH9H7Ah0cgWJg2zV8BNjzATBL982u3F+9jhi73X7j7CKw==" saltValue="0/f+9eQUbwLwyHNkwdD2yw=="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A5A0-237D-4F48-8583-4147999E5446}">
  <dimension ref="A2:E2"/>
  <sheetViews>
    <sheetView workbookViewId="0">
      <selection activeCell="S13" sqref="S13"/>
    </sheetView>
  </sheetViews>
  <sheetFormatPr defaultRowHeight="15" x14ac:dyDescent="0.25"/>
  <sheetData>
    <row r="2" spans="1:5" ht="18.75" x14ac:dyDescent="0.3">
      <c r="A2" s="34"/>
      <c r="B2" s="34"/>
      <c r="C2" s="34"/>
      <c r="D2" s="34"/>
      <c r="E2" s="34"/>
    </row>
  </sheetData>
  <sheetProtection algorithmName="SHA-512" hashValue="6F9B6NmFQ5GtBuz851gpK7ju/Ad3mgudPfJqRJ0scEGse7d4OnKd811uaGF5EMqwAYashJNqQZ4FPHnTB7iGKA==" saltValue="CcI4Bof9evI5teX+kmHulA=="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8C5EC-45F6-4371-8419-96523F0C6E39}">
  <dimension ref="A1:S84"/>
  <sheetViews>
    <sheetView zoomScale="130" zoomScaleNormal="130" workbookViewId="0">
      <selection activeCell="A3" sqref="A3:B3"/>
    </sheetView>
  </sheetViews>
  <sheetFormatPr defaultRowHeight="15" x14ac:dyDescent="0.25"/>
  <cols>
    <col min="1" max="1" width="71" customWidth="1"/>
    <col min="2" max="2" width="71.42578125" customWidth="1"/>
  </cols>
  <sheetData>
    <row r="1" spans="1:19" ht="21" x14ac:dyDescent="0.35">
      <c r="A1" s="84" t="s">
        <v>61</v>
      </c>
      <c r="B1" s="56"/>
      <c r="C1" s="56"/>
      <c r="D1" s="56"/>
      <c r="E1" s="56"/>
      <c r="F1" s="56"/>
      <c r="G1" s="56"/>
      <c r="H1" s="56"/>
      <c r="I1" s="56"/>
      <c r="J1" s="56"/>
      <c r="K1" s="56"/>
      <c r="L1" s="56"/>
      <c r="M1" s="56"/>
      <c r="N1" s="56"/>
      <c r="O1" s="56"/>
      <c r="P1" s="56"/>
      <c r="Q1" s="56"/>
      <c r="R1" s="56"/>
      <c r="S1" s="56"/>
    </row>
    <row r="2" spans="1:19" ht="8.25" customHeight="1" x14ac:dyDescent="0.25">
      <c r="A2" s="56"/>
      <c r="B2" s="56"/>
      <c r="C2" s="56"/>
      <c r="D2" s="56"/>
      <c r="E2" s="56"/>
      <c r="F2" s="56"/>
      <c r="G2" s="56"/>
      <c r="H2" s="56"/>
      <c r="I2" s="56"/>
      <c r="J2" s="56"/>
      <c r="K2" s="56"/>
      <c r="L2" s="56"/>
      <c r="M2" s="56"/>
      <c r="N2" s="56"/>
      <c r="O2" s="56"/>
      <c r="P2" s="56"/>
      <c r="Q2" s="56"/>
      <c r="R2" s="56"/>
      <c r="S2" s="56"/>
    </row>
    <row r="3" spans="1:19" x14ac:dyDescent="0.25">
      <c r="A3" s="103" t="s">
        <v>59</v>
      </c>
      <c r="B3" s="104"/>
      <c r="C3" s="56"/>
      <c r="D3" s="56"/>
      <c r="E3" s="56"/>
      <c r="F3" s="56"/>
      <c r="G3" s="56"/>
      <c r="H3" s="56"/>
      <c r="I3" s="56"/>
      <c r="J3" s="56"/>
      <c r="K3" s="56"/>
      <c r="L3" s="56"/>
      <c r="M3" s="56"/>
      <c r="N3" s="56"/>
      <c r="O3" s="56"/>
      <c r="P3" s="56"/>
      <c r="Q3" s="56"/>
      <c r="R3" s="56"/>
      <c r="S3" s="56"/>
    </row>
    <row r="4" spans="1:19" ht="33" customHeight="1" x14ac:dyDescent="0.25">
      <c r="A4" s="103" t="s">
        <v>55</v>
      </c>
      <c r="B4" s="104"/>
      <c r="C4" s="56"/>
      <c r="D4" s="56"/>
      <c r="E4" s="56"/>
      <c r="F4" s="56"/>
      <c r="G4" s="56"/>
      <c r="H4" s="56"/>
      <c r="I4" s="56"/>
      <c r="J4" s="56"/>
      <c r="K4" s="56"/>
      <c r="L4" s="56"/>
      <c r="M4" s="56"/>
      <c r="N4" s="56"/>
      <c r="O4" s="56"/>
      <c r="P4" s="56"/>
      <c r="Q4" s="56"/>
      <c r="R4" s="56"/>
      <c r="S4" s="56"/>
    </row>
    <row r="5" spans="1:19" ht="21" customHeight="1" x14ac:dyDescent="0.25">
      <c r="A5" s="105" t="s">
        <v>58</v>
      </c>
      <c r="B5" s="106"/>
      <c r="C5" s="56"/>
      <c r="D5" s="56"/>
      <c r="E5" s="56"/>
      <c r="F5" s="56"/>
      <c r="G5" s="56"/>
      <c r="H5" s="56"/>
      <c r="I5" s="56"/>
      <c r="J5" s="56"/>
      <c r="K5" s="56"/>
      <c r="L5" s="56"/>
      <c r="M5" s="56"/>
      <c r="N5" s="56"/>
      <c r="O5" s="56"/>
      <c r="P5" s="56"/>
      <c r="Q5" s="56"/>
      <c r="R5" s="56"/>
      <c r="S5" s="56"/>
    </row>
    <row r="6" spans="1:19" x14ac:dyDescent="0.25">
      <c r="A6" s="103"/>
      <c r="B6" s="104"/>
      <c r="C6" s="56"/>
      <c r="D6" s="56"/>
      <c r="E6" s="56"/>
      <c r="F6" s="56"/>
      <c r="G6" s="56"/>
      <c r="H6" s="56"/>
      <c r="I6" s="56"/>
      <c r="J6" s="56"/>
      <c r="K6" s="56"/>
      <c r="L6" s="56"/>
      <c r="M6" s="56"/>
      <c r="N6" s="56"/>
      <c r="O6" s="56"/>
      <c r="P6" s="56"/>
      <c r="Q6" s="56"/>
      <c r="R6" s="56"/>
      <c r="S6" s="56"/>
    </row>
    <row r="7" spans="1:19" x14ac:dyDescent="0.25">
      <c r="A7" s="85"/>
      <c r="B7" s="56"/>
      <c r="C7" s="56"/>
      <c r="D7" s="56"/>
      <c r="E7" s="56"/>
      <c r="F7" s="56"/>
      <c r="G7" s="56"/>
      <c r="H7" s="56"/>
      <c r="I7" s="56"/>
      <c r="J7" s="56"/>
      <c r="K7" s="56"/>
      <c r="L7" s="56"/>
      <c r="M7" s="56"/>
      <c r="N7" s="56"/>
      <c r="O7" s="56"/>
      <c r="P7" s="56"/>
      <c r="Q7" s="56"/>
      <c r="R7" s="56"/>
      <c r="S7" s="56"/>
    </row>
    <row r="8" spans="1:19" x14ac:dyDescent="0.25">
      <c r="A8" s="56"/>
      <c r="B8" s="56"/>
      <c r="C8" s="56"/>
      <c r="D8" s="56"/>
      <c r="E8" s="56"/>
      <c r="F8" s="56"/>
      <c r="G8" s="56"/>
      <c r="H8" s="56"/>
      <c r="I8" s="56"/>
      <c r="J8" s="56"/>
      <c r="K8" s="56"/>
      <c r="L8" s="56"/>
      <c r="M8" s="56"/>
      <c r="N8" s="56"/>
      <c r="O8" s="56"/>
      <c r="P8" s="56"/>
      <c r="Q8" s="56"/>
      <c r="R8" s="56"/>
      <c r="S8" s="56"/>
    </row>
    <row r="9" spans="1:19" x14ac:dyDescent="0.25">
      <c r="A9" s="85"/>
      <c r="B9" s="56"/>
      <c r="C9" s="56"/>
      <c r="D9" s="56"/>
      <c r="E9" s="56"/>
      <c r="F9" s="56"/>
      <c r="G9" s="56"/>
      <c r="H9" s="56"/>
      <c r="I9" s="56"/>
      <c r="J9" s="56"/>
      <c r="K9" s="56"/>
      <c r="L9" s="56"/>
      <c r="M9" s="56"/>
      <c r="N9" s="56"/>
      <c r="O9" s="56"/>
      <c r="P9" s="56"/>
      <c r="Q9" s="56"/>
      <c r="R9" s="56"/>
      <c r="S9" s="56"/>
    </row>
    <row r="10" spans="1:19" x14ac:dyDescent="0.25">
      <c r="A10" s="85"/>
      <c r="B10" s="56"/>
      <c r="C10" s="56"/>
      <c r="D10" s="56"/>
      <c r="E10" s="56"/>
      <c r="F10" s="56"/>
      <c r="G10" s="56"/>
      <c r="H10" s="56"/>
      <c r="I10" s="56"/>
      <c r="J10" s="56"/>
      <c r="K10" s="56"/>
      <c r="L10" s="56"/>
      <c r="M10" s="56"/>
      <c r="N10" s="56"/>
      <c r="O10" s="56"/>
      <c r="P10" s="56"/>
      <c r="Q10" s="56"/>
      <c r="R10" s="56"/>
      <c r="S10" s="56"/>
    </row>
    <row r="11" spans="1:19" x14ac:dyDescent="0.25">
      <c r="A11" s="85"/>
      <c r="B11" s="56"/>
      <c r="C11" s="56"/>
      <c r="D11" s="56"/>
      <c r="E11" s="56"/>
      <c r="F11" s="56"/>
      <c r="G11" s="56"/>
      <c r="H11" s="56"/>
      <c r="I11" s="56"/>
      <c r="J11" s="56"/>
      <c r="K11" s="56"/>
      <c r="L11" s="56"/>
      <c r="M11" s="56"/>
      <c r="N11" s="56"/>
      <c r="O11" s="56"/>
      <c r="P11" s="56"/>
      <c r="Q11" s="56"/>
      <c r="R11" s="56"/>
      <c r="S11" s="56"/>
    </row>
    <row r="12" spans="1:19" x14ac:dyDescent="0.25">
      <c r="A12" s="85"/>
      <c r="B12" s="56"/>
      <c r="C12" s="56"/>
      <c r="D12" s="56"/>
      <c r="E12" s="56"/>
      <c r="F12" s="56"/>
      <c r="G12" s="56"/>
      <c r="H12" s="56"/>
      <c r="I12" s="56"/>
      <c r="J12" s="56"/>
      <c r="K12" s="56"/>
      <c r="L12" s="56"/>
      <c r="M12" s="56"/>
      <c r="N12" s="56"/>
      <c r="O12" s="56"/>
      <c r="P12" s="56"/>
      <c r="Q12" s="56"/>
      <c r="R12" s="56"/>
      <c r="S12" s="56"/>
    </row>
    <row r="13" spans="1:19" x14ac:dyDescent="0.25">
      <c r="A13" s="85"/>
      <c r="B13" s="56"/>
      <c r="C13" s="56"/>
      <c r="D13" s="56"/>
      <c r="E13" s="56"/>
      <c r="F13" s="56"/>
      <c r="G13" s="56"/>
      <c r="H13" s="56"/>
      <c r="I13" s="56"/>
      <c r="J13" s="56"/>
      <c r="K13" s="56"/>
      <c r="L13" s="56"/>
      <c r="M13" s="56"/>
      <c r="N13" s="56"/>
      <c r="O13" s="56"/>
      <c r="P13" s="56"/>
      <c r="Q13" s="56"/>
      <c r="R13" s="56"/>
      <c r="S13" s="56"/>
    </row>
    <row r="14" spans="1:19" x14ac:dyDescent="0.25">
      <c r="A14" s="85"/>
      <c r="B14" s="56"/>
      <c r="C14" s="56"/>
      <c r="D14" s="56"/>
      <c r="E14" s="56"/>
      <c r="F14" s="56"/>
      <c r="G14" s="56"/>
      <c r="H14" s="56"/>
      <c r="I14" s="56"/>
      <c r="J14" s="56"/>
      <c r="K14" s="56"/>
      <c r="L14" s="56"/>
      <c r="M14" s="56"/>
      <c r="N14" s="56"/>
      <c r="O14" s="56"/>
      <c r="P14" s="56"/>
      <c r="Q14" s="56"/>
      <c r="R14" s="56"/>
      <c r="S14" s="56"/>
    </row>
    <row r="15" spans="1:19" x14ac:dyDescent="0.25">
      <c r="A15" s="85"/>
      <c r="B15" s="56"/>
      <c r="C15" s="56"/>
      <c r="D15" s="56"/>
      <c r="E15" s="56"/>
      <c r="F15" s="56"/>
      <c r="G15" s="56"/>
      <c r="H15" s="56"/>
      <c r="I15" s="56"/>
      <c r="J15" s="56"/>
      <c r="K15" s="56"/>
      <c r="L15" s="56"/>
      <c r="M15" s="56"/>
      <c r="N15" s="56"/>
      <c r="O15" s="56"/>
      <c r="P15" s="56"/>
      <c r="Q15" s="56"/>
      <c r="R15" s="56"/>
      <c r="S15" s="56"/>
    </row>
    <row r="16" spans="1:19" x14ac:dyDescent="0.25">
      <c r="A16" s="85"/>
      <c r="B16" s="56"/>
      <c r="C16" s="56"/>
      <c r="D16" s="56"/>
      <c r="E16" s="56"/>
      <c r="F16" s="56"/>
      <c r="G16" s="56"/>
      <c r="H16" s="56"/>
      <c r="I16" s="56"/>
      <c r="J16" s="56"/>
      <c r="K16" s="56"/>
      <c r="L16" s="56"/>
      <c r="M16" s="56"/>
      <c r="N16" s="56"/>
      <c r="O16" s="56"/>
      <c r="P16" s="56"/>
      <c r="Q16" s="56"/>
      <c r="R16" s="56"/>
      <c r="S16" s="56"/>
    </row>
    <row r="17" spans="1:19" x14ac:dyDescent="0.25">
      <c r="A17" s="56"/>
      <c r="B17" s="56"/>
      <c r="C17" s="56"/>
      <c r="D17" s="56"/>
      <c r="E17" s="56"/>
      <c r="F17" s="56"/>
      <c r="G17" s="56"/>
      <c r="H17" s="56"/>
      <c r="I17" s="56"/>
      <c r="J17" s="56"/>
      <c r="K17" s="56"/>
      <c r="L17" s="56"/>
      <c r="M17" s="56"/>
      <c r="N17" s="56"/>
      <c r="O17" s="56"/>
      <c r="P17" s="56"/>
      <c r="Q17" s="56"/>
      <c r="R17" s="56"/>
      <c r="S17" s="56"/>
    </row>
    <row r="18" spans="1:19" x14ac:dyDescent="0.25">
      <c r="A18" s="56"/>
      <c r="B18" s="56"/>
      <c r="C18" s="56"/>
      <c r="D18" s="56"/>
      <c r="E18" s="56"/>
      <c r="F18" s="56"/>
      <c r="G18" s="56"/>
      <c r="H18" s="56"/>
      <c r="I18" s="56"/>
      <c r="J18" s="56"/>
      <c r="K18" s="56"/>
      <c r="L18" s="56"/>
      <c r="M18" s="56"/>
      <c r="N18" s="56"/>
      <c r="O18" s="56"/>
      <c r="P18" s="56"/>
      <c r="Q18" s="56"/>
      <c r="R18" s="56"/>
      <c r="S18" s="56"/>
    </row>
    <row r="19" spans="1:19" x14ac:dyDescent="0.25">
      <c r="A19" s="56"/>
      <c r="B19" s="56"/>
      <c r="C19" s="56"/>
      <c r="D19" s="56"/>
      <c r="E19" s="56"/>
      <c r="F19" s="56"/>
      <c r="G19" s="56"/>
      <c r="H19" s="56"/>
      <c r="I19" s="56"/>
      <c r="J19" s="56"/>
      <c r="K19" s="56"/>
      <c r="L19" s="56"/>
      <c r="M19" s="56"/>
      <c r="N19" s="56"/>
      <c r="O19" s="56"/>
      <c r="P19" s="56"/>
      <c r="Q19" s="56"/>
      <c r="R19" s="56"/>
      <c r="S19" s="56"/>
    </row>
    <row r="20" spans="1:19" x14ac:dyDescent="0.25">
      <c r="A20" s="56"/>
      <c r="B20" s="56"/>
      <c r="C20" s="56"/>
      <c r="D20" s="56"/>
      <c r="E20" s="56"/>
      <c r="F20" s="56"/>
      <c r="G20" s="56"/>
      <c r="H20" s="56"/>
      <c r="I20" s="56"/>
      <c r="J20" s="56"/>
      <c r="K20" s="56"/>
      <c r="L20" s="56"/>
      <c r="M20" s="56"/>
      <c r="N20" s="56"/>
      <c r="O20" s="56"/>
      <c r="P20" s="56"/>
      <c r="Q20" s="56"/>
      <c r="R20" s="56"/>
      <c r="S20" s="56"/>
    </row>
    <row r="21" spans="1:19" x14ac:dyDescent="0.25">
      <c r="A21" s="56"/>
      <c r="B21" s="56"/>
      <c r="C21" s="56"/>
      <c r="D21" s="56"/>
      <c r="E21" s="56"/>
      <c r="F21" s="56"/>
      <c r="G21" s="56"/>
      <c r="H21" s="56"/>
      <c r="I21" s="56"/>
      <c r="J21" s="56"/>
      <c r="K21" s="56"/>
      <c r="L21" s="56"/>
      <c r="M21" s="56"/>
      <c r="N21" s="56"/>
      <c r="O21" s="56"/>
      <c r="P21" s="56"/>
      <c r="Q21" s="56"/>
      <c r="R21" s="56"/>
      <c r="S21" s="56"/>
    </row>
    <row r="22" spans="1:19" x14ac:dyDescent="0.25">
      <c r="A22" s="56"/>
      <c r="B22" s="56"/>
      <c r="C22" s="56"/>
      <c r="D22" s="56"/>
      <c r="E22" s="56"/>
      <c r="F22" s="56"/>
      <c r="G22" s="56"/>
      <c r="H22" s="56"/>
      <c r="I22" s="56"/>
      <c r="J22" s="56"/>
      <c r="K22" s="56"/>
      <c r="L22" s="56"/>
      <c r="M22" s="56"/>
      <c r="N22" s="56"/>
      <c r="O22" s="56"/>
      <c r="P22" s="56"/>
      <c r="Q22" s="56"/>
      <c r="R22" s="56"/>
      <c r="S22" s="56"/>
    </row>
    <row r="23" spans="1:19" x14ac:dyDescent="0.25">
      <c r="A23" s="56"/>
      <c r="B23" s="56"/>
      <c r="C23" s="56"/>
      <c r="D23" s="56"/>
      <c r="E23" s="56"/>
      <c r="F23" s="56"/>
      <c r="G23" s="56"/>
      <c r="H23" s="56"/>
      <c r="I23" s="56"/>
      <c r="J23" s="56"/>
      <c r="K23" s="56"/>
      <c r="L23" s="56"/>
      <c r="M23" s="56"/>
      <c r="N23" s="56"/>
      <c r="O23" s="56"/>
      <c r="P23" s="56"/>
      <c r="Q23" s="56"/>
      <c r="R23" s="56"/>
      <c r="S23" s="56"/>
    </row>
    <row r="24" spans="1:19" x14ac:dyDescent="0.25">
      <c r="A24" s="56"/>
      <c r="B24" s="56"/>
      <c r="C24" s="56"/>
      <c r="D24" s="56"/>
      <c r="E24" s="56"/>
      <c r="F24" s="56"/>
      <c r="G24" s="56"/>
      <c r="H24" s="56"/>
      <c r="I24" s="56"/>
      <c r="J24" s="56"/>
      <c r="K24" s="56"/>
      <c r="L24" s="56"/>
      <c r="M24" s="56"/>
      <c r="N24" s="56"/>
      <c r="O24" s="56"/>
      <c r="P24" s="56"/>
      <c r="Q24" s="56"/>
      <c r="R24" s="56"/>
      <c r="S24" s="56"/>
    </row>
    <row r="25" spans="1:19" ht="9.75" customHeight="1" x14ac:dyDescent="0.25">
      <c r="A25" s="56"/>
      <c r="B25" s="56"/>
      <c r="C25" s="56"/>
      <c r="D25" s="56"/>
      <c r="E25" s="56"/>
      <c r="F25" s="56"/>
      <c r="G25" s="56"/>
      <c r="H25" s="56"/>
      <c r="I25" s="56"/>
      <c r="J25" s="56"/>
      <c r="K25" s="56"/>
      <c r="L25" s="56"/>
      <c r="M25" s="56"/>
      <c r="N25" s="56"/>
      <c r="O25" s="56"/>
      <c r="P25" s="56"/>
      <c r="Q25" s="56"/>
      <c r="R25" s="56"/>
      <c r="S25" s="56"/>
    </row>
    <row r="26" spans="1:19" ht="31.5" customHeight="1" x14ac:dyDescent="0.25">
      <c r="A26" s="103" t="s">
        <v>62</v>
      </c>
      <c r="B26" s="103"/>
      <c r="C26" s="56"/>
      <c r="D26" s="56"/>
      <c r="E26" s="56"/>
      <c r="F26" s="56"/>
      <c r="G26" s="56"/>
      <c r="H26" s="56"/>
      <c r="I26" s="56"/>
      <c r="J26" s="56"/>
      <c r="K26" s="56"/>
      <c r="L26" s="56"/>
      <c r="M26" s="56"/>
      <c r="N26" s="56"/>
      <c r="O26" s="56"/>
      <c r="P26" s="56"/>
      <c r="Q26" s="56"/>
      <c r="R26" s="56"/>
      <c r="S26" s="56"/>
    </row>
    <row r="27" spans="1:19" ht="12.75" customHeight="1" x14ac:dyDescent="0.25">
      <c r="A27" s="56"/>
      <c r="B27" s="56"/>
      <c r="C27" s="56"/>
      <c r="D27" s="56"/>
      <c r="E27" s="56"/>
      <c r="F27" s="56"/>
      <c r="G27" s="56"/>
      <c r="H27" s="56"/>
      <c r="I27" s="56"/>
      <c r="J27" s="56"/>
      <c r="K27" s="56"/>
      <c r="L27" s="56"/>
      <c r="M27" s="56"/>
      <c r="N27" s="56"/>
      <c r="O27" s="56"/>
      <c r="P27" s="56"/>
      <c r="Q27" s="56"/>
      <c r="R27" s="56"/>
      <c r="S27" s="56"/>
    </row>
    <row r="28" spans="1:19" x14ac:dyDescent="0.25">
      <c r="A28" s="86" t="s">
        <v>56</v>
      </c>
      <c r="B28" s="86" t="s">
        <v>57</v>
      </c>
      <c r="C28" s="56"/>
      <c r="D28" s="56"/>
      <c r="E28" s="56"/>
      <c r="F28" s="56"/>
      <c r="G28" s="56"/>
      <c r="H28" s="56"/>
      <c r="I28" s="56"/>
      <c r="J28" s="56"/>
      <c r="K28" s="56"/>
      <c r="L28" s="56"/>
      <c r="M28" s="56"/>
      <c r="N28" s="56"/>
      <c r="O28" s="56"/>
      <c r="P28" s="56"/>
      <c r="Q28" s="56"/>
      <c r="R28" s="56"/>
      <c r="S28" s="56"/>
    </row>
    <row r="29" spans="1:19" x14ac:dyDescent="0.25">
      <c r="A29" s="56"/>
      <c r="B29" s="56"/>
      <c r="C29" s="56"/>
      <c r="D29" s="56"/>
      <c r="E29" s="56"/>
      <c r="F29" s="56"/>
      <c r="G29" s="56"/>
      <c r="H29" s="56"/>
      <c r="I29" s="56"/>
      <c r="J29" s="56"/>
      <c r="K29" s="56"/>
      <c r="L29" s="56"/>
      <c r="M29" s="56"/>
      <c r="N29" s="56"/>
      <c r="O29" s="56"/>
      <c r="P29" s="56"/>
      <c r="Q29" s="56"/>
      <c r="R29" s="56"/>
      <c r="S29" s="56"/>
    </row>
    <row r="30" spans="1:19" x14ac:dyDescent="0.25">
      <c r="A30" s="56"/>
      <c r="B30" s="56"/>
      <c r="C30" s="56"/>
      <c r="D30" s="56"/>
      <c r="E30" s="56"/>
      <c r="F30" s="56"/>
      <c r="G30" s="56"/>
      <c r="H30" s="56"/>
      <c r="I30" s="56"/>
      <c r="J30" s="56"/>
      <c r="K30" s="56"/>
      <c r="L30" s="56"/>
      <c r="M30" s="56"/>
      <c r="N30" s="56"/>
      <c r="O30" s="56"/>
      <c r="P30" s="56"/>
      <c r="Q30" s="56"/>
      <c r="R30" s="56"/>
      <c r="S30" s="56"/>
    </row>
    <row r="31" spans="1:19" x14ac:dyDescent="0.25">
      <c r="A31" s="56"/>
      <c r="B31" s="56"/>
      <c r="C31" s="56"/>
      <c r="D31" s="56"/>
      <c r="E31" s="56"/>
      <c r="F31" s="56"/>
      <c r="G31" s="56"/>
      <c r="H31" s="56"/>
      <c r="I31" s="56"/>
      <c r="J31" s="56"/>
      <c r="K31" s="56"/>
      <c r="L31" s="56"/>
      <c r="M31" s="56"/>
      <c r="N31" s="56"/>
      <c r="O31" s="56"/>
      <c r="P31" s="56"/>
      <c r="Q31" s="56"/>
      <c r="R31" s="56"/>
      <c r="S31" s="56"/>
    </row>
    <row r="32" spans="1:19" x14ac:dyDescent="0.25">
      <c r="A32" s="56"/>
      <c r="B32" s="56"/>
      <c r="C32" s="56"/>
      <c r="D32" s="56"/>
      <c r="E32" s="56"/>
      <c r="F32" s="56"/>
      <c r="G32" s="56"/>
      <c r="H32" s="56"/>
      <c r="I32" s="56"/>
      <c r="J32" s="56"/>
      <c r="K32" s="56"/>
      <c r="L32" s="56"/>
      <c r="M32" s="56"/>
      <c r="N32" s="56"/>
      <c r="O32" s="56"/>
      <c r="P32" s="56"/>
      <c r="Q32" s="56"/>
      <c r="R32" s="56"/>
      <c r="S32" s="56"/>
    </row>
    <row r="33" spans="1:19" x14ac:dyDescent="0.25">
      <c r="A33" s="56"/>
      <c r="B33" s="56"/>
      <c r="C33" s="56"/>
      <c r="D33" s="56"/>
      <c r="E33" s="56"/>
      <c r="F33" s="56"/>
      <c r="G33" s="56"/>
      <c r="H33" s="56"/>
      <c r="I33" s="56"/>
      <c r="J33" s="56"/>
      <c r="K33" s="56"/>
      <c r="L33" s="56"/>
      <c r="M33" s="56"/>
      <c r="N33" s="56"/>
      <c r="O33" s="56"/>
      <c r="P33" s="56"/>
      <c r="Q33" s="56"/>
      <c r="R33" s="56"/>
      <c r="S33" s="56"/>
    </row>
    <row r="34" spans="1:19" x14ac:dyDescent="0.25">
      <c r="A34" s="56"/>
      <c r="B34" s="56"/>
      <c r="C34" s="56"/>
      <c r="D34" s="56"/>
      <c r="E34" s="56"/>
      <c r="F34" s="56"/>
      <c r="G34" s="56"/>
      <c r="H34" s="56"/>
      <c r="I34" s="56"/>
      <c r="J34" s="56"/>
      <c r="K34" s="56"/>
      <c r="L34" s="56"/>
      <c r="M34" s="56"/>
      <c r="N34" s="56"/>
      <c r="O34" s="56"/>
      <c r="P34" s="56"/>
      <c r="Q34" s="56"/>
      <c r="R34" s="56"/>
      <c r="S34" s="56"/>
    </row>
    <row r="35" spans="1:19" x14ac:dyDescent="0.25">
      <c r="A35" s="56"/>
      <c r="B35" s="56"/>
      <c r="C35" s="56"/>
      <c r="D35" s="56"/>
      <c r="E35" s="56"/>
      <c r="F35" s="56"/>
      <c r="G35" s="56"/>
      <c r="H35" s="56"/>
      <c r="I35" s="56"/>
      <c r="J35" s="56"/>
      <c r="K35" s="56"/>
      <c r="L35" s="56"/>
      <c r="M35" s="56"/>
      <c r="N35" s="56"/>
      <c r="O35" s="56"/>
      <c r="P35" s="56"/>
      <c r="Q35" s="56"/>
      <c r="R35" s="56"/>
      <c r="S35" s="56"/>
    </row>
    <row r="36" spans="1:19" x14ac:dyDescent="0.25">
      <c r="A36" s="56"/>
      <c r="B36" s="56"/>
      <c r="C36" s="56"/>
      <c r="D36" s="56"/>
      <c r="E36" s="56"/>
      <c r="F36" s="56"/>
      <c r="G36" s="56"/>
      <c r="H36" s="56"/>
      <c r="I36" s="56"/>
      <c r="J36" s="56"/>
      <c r="K36" s="56"/>
      <c r="L36" s="56"/>
      <c r="M36" s="56"/>
      <c r="N36" s="56"/>
      <c r="O36" s="56"/>
      <c r="P36" s="56"/>
      <c r="Q36" s="56"/>
      <c r="R36" s="56"/>
      <c r="S36" s="56"/>
    </row>
    <row r="37" spans="1:19" x14ac:dyDescent="0.25">
      <c r="A37" s="56"/>
      <c r="B37" s="56"/>
      <c r="C37" s="56"/>
      <c r="D37" s="56"/>
      <c r="E37" s="56"/>
      <c r="F37" s="56"/>
      <c r="G37" s="56"/>
      <c r="H37" s="56"/>
      <c r="I37" s="56"/>
      <c r="J37" s="56"/>
      <c r="K37" s="56"/>
      <c r="L37" s="56"/>
      <c r="M37" s="56"/>
      <c r="N37" s="56"/>
      <c r="O37" s="56"/>
      <c r="P37" s="56"/>
      <c r="Q37" s="56"/>
      <c r="R37" s="56"/>
      <c r="S37" s="56"/>
    </row>
    <row r="38" spans="1:19" x14ac:dyDescent="0.25">
      <c r="A38" s="56"/>
      <c r="B38" s="56"/>
      <c r="C38" s="56"/>
      <c r="D38" s="56"/>
      <c r="E38" s="56"/>
      <c r="F38" s="56"/>
      <c r="G38" s="56"/>
      <c r="H38" s="56"/>
      <c r="I38" s="56"/>
      <c r="J38" s="56"/>
      <c r="K38" s="56"/>
      <c r="L38" s="56"/>
      <c r="M38" s="56"/>
      <c r="N38" s="56"/>
      <c r="O38" s="56"/>
      <c r="P38" s="56"/>
      <c r="Q38" s="56"/>
      <c r="R38" s="56"/>
      <c r="S38" s="56"/>
    </row>
    <row r="39" spans="1:19" x14ac:dyDescent="0.25">
      <c r="A39" s="56"/>
      <c r="B39" s="56"/>
      <c r="C39" s="56"/>
      <c r="D39" s="56"/>
      <c r="E39" s="56"/>
      <c r="F39" s="56"/>
      <c r="G39" s="56"/>
      <c r="H39" s="56"/>
      <c r="I39" s="56"/>
      <c r="J39" s="56"/>
      <c r="K39" s="56"/>
      <c r="L39" s="56"/>
      <c r="M39" s="56"/>
      <c r="N39" s="56"/>
      <c r="O39" s="56"/>
      <c r="P39" s="56"/>
      <c r="Q39" s="56"/>
      <c r="R39" s="56"/>
      <c r="S39" s="56"/>
    </row>
    <row r="40" spans="1:19" x14ac:dyDescent="0.25">
      <c r="A40" s="56"/>
      <c r="B40" s="56"/>
      <c r="C40" s="56"/>
      <c r="D40" s="56"/>
      <c r="E40" s="56"/>
      <c r="F40" s="56"/>
      <c r="G40" s="56"/>
      <c r="H40" s="56"/>
      <c r="I40" s="56"/>
      <c r="J40" s="56"/>
      <c r="K40" s="56"/>
      <c r="L40" s="56"/>
      <c r="M40" s="56"/>
      <c r="N40" s="56"/>
      <c r="O40" s="56"/>
      <c r="P40" s="56"/>
      <c r="Q40" s="56"/>
      <c r="R40" s="56"/>
      <c r="S40" s="56"/>
    </row>
    <row r="41" spans="1:19" x14ac:dyDescent="0.25">
      <c r="A41" s="56"/>
      <c r="B41" s="56"/>
      <c r="C41" s="56"/>
      <c r="D41" s="56"/>
      <c r="E41" s="56"/>
      <c r="F41" s="56"/>
      <c r="G41" s="56"/>
      <c r="H41" s="56"/>
      <c r="I41" s="56"/>
      <c r="J41" s="56"/>
      <c r="K41" s="56"/>
      <c r="L41" s="56"/>
      <c r="M41" s="56"/>
      <c r="N41" s="56"/>
      <c r="O41" s="56"/>
      <c r="P41" s="56"/>
      <c r="Q41" s="56"/>
      <c r="R41" s="56"/>
      <c r="S41" s="56"/>
    </row>
    <row r="42" spans="1:19" x14ac:dyDescent="0.25">
      <c r="A42" s="56"/>
      <c r="B42" s="56"/>
      <c r="C42" s="56"/>
      <c r="D42" s="56"/>
      <c r="E42" s="56"/>
      <c r="F42" s="56"/>
      <c r="G42" s="56"/>
      <c r="H42" s="56"/>
      <c r="I42" s="56"/>
      <c r="J42" s="56"/>
      <c r="K42" s="56"/>
      <c r="L42" s="56"/>
      <c r="M42" s="56"/>
      <c r="N42" s="56"/>
      <c r="O42" s="56"/>
      <c r="P42" s="56"/>
      <c r="Q42" s="56"/>
      <c r="R42" s="56"/>
      <c r="S42" s="56"/>
    </row>
    <row r="43" spans="1:19" x14ac:dyDescent="0.25">
      <c r="A43" s="56"/>
      <c r="B43" s="56"/>
      <c r="C43" s="56"/>
      <c r="D43" s="56"/>
      <c r="E43" s="56"/>
      <c r="F43" s="56"/>
      <c r="G43" s="56"/>
      <c r="H43" s="56"/>
      <c r="I43" s="56"/>
      <c r="J43" s="56"/>
      <c r="K43" s="56"/>
      <c r="L43" s="56"/>
      <c r="M43" s="56"/>
      <c r="N43" s="56"/>
      <c r="O43" s="56"/>
      <c r="P43" s="56"/>
      <c r="Q43" s="56"/>
      <c r="R43" s="56"/>
      <c r="S43" s="56"/>
    </row>
    <row r="44" spans="1:19" x14ac:dyDescent="0.25">
      <c r="A44" s="56"/>
      <c r="B44" s="56"/>
      <c r="C44" s="56"/>
      <c r="D44" s="56"/>
      <c r="E44" s="56"/>
      <c r="F44" s="56"/>
      <c r="G44" s="56"/>
      <c r="H44" s="56"/>
      <c r="I44" s="56"/>
      <c r="J44" s="56"/>
      <c r="K44" s="56"/>
      <c r="L44" s="56"/>
      <c r="M44" s="56"/>
      <c r="N44" s="56"/>
      <c r="O44" s="56"/>
      <c r="P44" s="56"/>
      <c r="Q44" s="56"/>
      <c r="R44" s="56"/>
      <c r="S44" s="56"/>
    </row>
    <row r="45" spans="1:19" x14ac:dyDescent="0.25">
      <c r="A45" s="56"/>
      <c r="B45" s="56"/>
      <c r="C45" s="56"/>
      <c r="D45" s="56"/>
      <c r="E45" s="56"/>
      <c r="F45" s="56"/>
      <c r="G45" s="56"/>
      <c r="H45" s="56"/>
      <c r="I45" s="56"/>
      <c r="J45" s="56"/>
      <c r="K45" s="56"/>
      <c r="L45" s="56"/>
      <c r="M45" s="56"/>
      <c r="N45" s="56"/>
      <c r="O45" s="56"/>
      <c r="P45" s="56"/>
      <c r="Q45" s="56"/>
      <c r="R45" s="56"/>
      <c r="S45" s="56"/>
    </row>
    <row r="46" spans="1:19" x14ac:dyDescent="0.25">
      <c r="A46" s="56"/>
      <c r="B46" s="56"/>
      <c r="C46" s="56"/>
      <c r="D46" s="56"/>
      <c r="E46" s="56"/>
      <c r="F46" s="56"/>
      <c r="G46" s="56"/>
      <c r="H46" s="56"/>
      <c r="I46" s="56"/>
      <c r="J46" s="56"/>
      <c r="K46" s="56"/>
      <c r="L46" s="56"/>
      <c r="M46" s="56"/>
      <c r="N46" s="56"/>
      <c r="O46" s="56"/>
      <c r="P46" s="56"/>
      <c r="Q46" s="56"/>
      <c r="R46" s="56"/>
      <c r="S46" s="56"/>
    </row>
    <row r="47" spans="1:19" x14ac:dyDescent="0.25">
      <c r="A47" s="56"/>
      <c r="B47" s="56"/>
      <c r="C47" s="56"/>
      <c r="D47" s="56"/>
      <c r="E47" s="56"/>
      <c r="F47" s="56"/>
      <c r="G47" s="56"/>
      <c r="H47" s="56"/>
      <c r="I47" s="56"/>
      <c r="J47" s="56"/>
      <c r="K47" s="56"/>
      <c r="L47" s="56"/>
      <c r="M47" s="56"/>
      <c r="N47" s="56"/>
      <c r="O47" s="56"/>
      <c r="P47" s="56"/>
      <c r="Q47" s="56"/>
      <c r="R47" s="56"/>
      <c r="S47" s="56"/>
    </row>
    <row r="48" spans="1:19" x14ac:dyDescent="0.25">
      <c r="A48" s="56"/>
      <c r="B48" s="56"/>
      <c r="C48" s="56"/>
      <c r="D48" s="56"/>
      <c r="E48" s="56"/>
      <c r="F48" s="56"/>
      <c r="G48" s="56"/>
      <c r="H48" s="56"/>
      <c r="I48" s="56"/>
      <c r="J48" s="56"/>
      <c r="K48" s="56"/>
      <c r="L48" s="56"/>
      <c r="M48" s="56"/>
      <c r="N48" s="56"/>
      <c r="O48" s="56"/>
      <c r="P48" s="56"/>
      <c r="Q48" s="56"/>
      <c r="R48" s="56"/>
      <c r="S48" s="56"/>
    </row>
    <row r="49" spans="1:19" x14ac:dyDescent="0.25">
      <c r="A49" s="56"/>
      <c r="B49" s="56"/>
      <c r="C49" s="56"/>
      <c r="D49" s="56"/>
      <c r="E49" s="56"/>
      <c r="F49" s="56"/>
      <c r="G49" s="56"/>
      <c r="H49" s="56"/>
      <c r="I49" s="56"/>
      <c r="J49" s="56"/>
      <c r="K49" s="56"/>
      <c r="L49" s="56"/>
      <c r="M49" s="56"/>
      <c r="N49" s="56"/>
      <c r="O49" s="56"/>
      <c r="P49" s="56"/>
      <c r="Q49" s="56"/>
      <c r="R49" s="56"/>
      <c r="S49" s="56"/>
    </row>
    <row r="50" spans="1:19" x14ac:dyDescent="0.25">
      <c r="A50" s="56"/>
      <c r="B50" s="56"/>
      <c r="C50" s="56"/>
      <c r="D50" s="56"/>
      <c r="E50" s="56"/>
      <c r="F50" s="56"/>
      <c r="G50" s="56"/>
      <c r="H50" s="56"/>
      <c r="I50" s="56"/>
      <c r="J50" s="56"/>
      <c r="K50" s="56"/>
      <c r="L50" s="56"/>
      <c r="M50" s="56"/>
      <c r="N50" s="56"/>
      <c r="O50" s="56"/>
      <c r="P50" s="56"/>
      <c r="Q50" s="56"/>
      <c r="R50" s="56"/>
      <c r="S50" s="56"/>
    </row>
    <row r="51" spans="1:19" x14ac:dyDescent="0.25">
      <c r="A51" s="56"/>
      <c r="B51" s="56"/>
      <c r="C51" s="56"/>
      <c r="D51" s="56"/>
      <c r="E51" s="56"/>
      <c r="F51" s="56"/>
      <c r="G51" s="56"/>
      <c r="H51" s="56"/>
      <c r="I51" s="56"/>
      <c r="J51" s="56"/>
      <c r="K51" s="56"/>
      <c r="L51" s="56"/>
      <c r="M51" s="56"/>
      <c r="N51" s="56"/>
      <c r="O51" s="56"/>
      <c r="P51" s="56"/>
      <c r="Q51" s="56"/>
      <c r="R51" s="56"/>
      <c r="S51" s="56"/>
    </row>
    <row r="52" spans="1:19" x14ac:dyDescent="0.25">
      <c r="A52" s="56"/>
      <c r="B52" s="56"/>
      <c r="C52" s="56"/>
      <c r="D52" s="56"/>
      <c r="E52" s="56"/>
      <c r="F52" s="56"/>
      <c r="G52" s="56"/>
      <c r="H52" s="56"/>
      <c r="I52" s="56"/>
      <c r="J52" s="56"/>
      <c r="K52" s="56"/>
      <c r="L52" s="56"/>
      <c r="M52" s="56"/>
      <c r="N52" s="56"/>
      <c r="O52" s="56"/>
      <c r="P52" s="56"/>
      <c r="Q52" s="56"/>
      <c r="R52" s="56"/>
      <c r="S52" s="56"/>
    </row>
    <row r="53" spans="1:19" x14ac:dyDescent="0.25">
      <c r="A53" s="56"/>
      <c r="B53" s="56"/>
      <c r="C53" s="56"/>
      <c r="D53" s="56"/>
      <c r="E53" s="56"/>
      <c r="F53" s="56"/>
      <c r="G53" s="56"/>
      <c r="H53" s="56"/>
      <c r="I53" s="56"/>
      <c r="J53" s="56"/>
      <c r="K53" s="56"/>
      <c r="L53" s="56"/>
      <c r="M53" s="56"/>
      <c r="N53" s="56"/>
      <c r="O53" s="56"/>
      <c r="P53" s="56"/>
      <c r="Q53" s="56"/>
      <c r="R53" s="56"/>
      <c r="S53" s="56"/>
    </row>
    <row r="54" spans="1:19" x14ac:dyDescent="0.25">
      <c r="A54" s="56"/>
      <c r="B54" s="56"/>
      <c r="C54" s="56"/>
      <c r="D54" s="56"/>
      <c r="E54" s="56"/>
      <c r="F54" s="56"/>
      <c r="G54" s="56"/>
      <c r="H54" s="56"/>
      <c r="I54" s="56"/>
      <c r="J54" s="56"/>
      <c r="K54" s="56"/>
      <c r="L54" s="56"/>
      <c r="M54" s="56"/>
      <c r="N54" s="56"/>
      <c r="O54" s="56"/>
      <c r="P54" s="56"/>
      <c r="Q54" s="56"/>
      <c r="R54" s="56"/>
      <c r="S54" s="56"/>
    </row>
    <row r="55" spans="1:19" x14ac:dyDescent="0.25">
      <c r="A55" s="56" t="s">
        <v>60</v>
      </c>
      <c r="B55" s="56"/>
      <c r="C55" s="56"/>
      <c r="D55" s="56"/>
      <c r="E55" s="56"/>
      <c r="F55" s="56"/>
      <c r="G55" s="56"/>
      <c r="H55" s="56"/>
      <c r="I55" s="56"/>
      <c r="J55" s="56"/>
      <c r="K55" s="56"/>
      <c r="L55" s="56"/>
      <c r="M55" s="56"/>
      <c r="N55" s="56"/>
      <c r="O55" s="56"/>
      <c r="P55" s="56"/>
      <c r="Q55" s="56"/>
      <c r="R55" s="56"/>
      <c r="S55" s="56"/>
    </row>
    <row r="56" spans="1:19" x14ac:dyDescent="0.25">
      <c r="A56" s="56"/>
      <c r="B56" s="56"/>
      <c r="C56" s="56"/>
      <c r="D56" s="56"/>
      <c r="E56" s="56"/>
      <c r="F56" s="56"/>
      <c r="G56" s="56"/>
      <c r="H56" s="56"/>
      <c r="I56" s="56"/>
      <c r="J56" s="56"/>
      <c r="K56" s="56"/>
      <c r="L56" s="56"/>
      <c r="M56" s="56"/>
      <c r="N56" s="56"/>
      <c r="O56" s="56"/>
      <c r="P56" s="56"/>
      <c r="Q56" s="56"/>
      <c r="R56" s="56"/>
      <c r="S56" s="56"/>
    </row>
    <row r="57" spans="1:19" x14ac:dyDescent="0.25">
      <c r="A57" s="56"/>
      <c r="B57" s="56"/>
      <c r="C57" s="56"/>
      <c r="D57" s="56"/>
      <c r="E57" s="56"/>
      <c r="F57" s="56"/>
      <c r="G57" s="56"/>
      <c r="H57" s="56"/>
      <c r="I57" s="56"/>
      <c r="J57" s="56"/>
      <c r="K57" s="56"/>
      <c r="L57" s="56"/>
      <c r="M57" s="56"/>
      <c r="N57" s="56"/>
      <c r="O57" s="56"/>
      <c r="P57" s="56"/>
      <c r="Q57" s="56"/>
      <c r="R57" s="56"/>
      <c r="S57" s="56"/>
    </row>
    <row r="58" spans="1:19" x14ac:dyDescent="0.25">
      <c r="A58" s="56"/>
      <c r="B58" s="56"/>
      <c r="C58" s="56"/>
      <c r="D58" s="56"/>
      <c r="E58" s="56"/>
      <c r="F58" s="56"/>
      <c r="G58" s="56"/>
      <c r="H58" s="56"/>
      <c r="I58" s="56"/>
      <c r="J58" s="56"/>
      <c r="K58" s="56"/>
      <c r="L58" s="56"/>
      <c r="M58" s="56"/>
      <c r="N58" s="56"/>
      <c r="O58" s="56"/>
      <c r="P58" s="56"/>
      <c r="Q58" s="56"/>
      <c r="R58" s="56"/>
      <c r="S58" s="56"/>
    </row>
    <row r="59" spans="1:19" x14ac:dyDescent="0.25">
      <c r="A59" s="56"/>
      <c r="B59" s="56"/>
      <c r="C59" s="56"/>
      <c r="D59" s="56"/>
      <c r="E59" s="56"/>
      <c r="F59" s="56"/>
      <c r="G59" s="56"/>
      <c r="H59" s="56"/>
      <c r="I59" s="56"/>
      <c r="J59" s="56"/>
      <c r="K59" s="56"/>
      <c r="L59" s="56"/>
      <c r="M59" s="56"/>
      <c r="N59" s="56"/>
      <c r="O59" s="56"/>
      <c r="P59" s="56"/>
      <c r="Q59" s="56"/>
      <c r="R59" s="56"/>
      <c r="S59" s="56"/>
    </row>
    <row r="60" spans="1:19" x14ac:dyDescent="0.25">
      <c r="A60" s="56"/>
      <c r="B60" s="56"/>
      <c r="C60" s="56"/>
      <c r="D60" s="56"/>
      <c r="E60" s="56"/>
      <c r="F60" s="56"/>
      <c r="G60" s="56"/>
      <c r="H60" s="56"/>
      <c r="I60" s="56"/>
      <c r="J60" s="56"/>
      <c r="K60" s="56"/>
      <c r="L60" s="56"/>
      <c r="M60" s="56"/>
      <c r="N60" s="56"/>
      <c r="O60" s="56"/>
      <c r="P60" s="56"/>
      <c r="Q60" s="56"/>
      <c r="R60" s="56"/>
      <c r="S60" s="56"/>
    </row>
    <row r="61" spans="1:19" x14ac:dyDescent="0.25">
      <c r="A61" s="56"/>
      <c r="B61" s="56"/>
      <c r="C61" s="56"/>
      <c r="D61" s="56"/>
      <c r="E61" s="56"/>
      <c r="F61" s="56"/>
      <c r="G61" s="56"/>
      <c r="H61" s="56"/>
      <c r="I61" s="56"/>
      <c r="J61" s="56"/>
      <c r="K61" s="56"/>
      <c r="L61" s="56"/>
      <c r="M61" s="56"/>
      <c r="N61" s="56"/>
      <c r="O61" s="56"/>
      <c r="P61" s="56"/>
      <c r="Q61" s="56"/>
      <c r="R61" s="56"/>
      <c r="S61" s="56"/>
    </row>
    <row r="62" spans="1:19" x14ac:dyDescent="0.25">
      <c r="A62" s="56"/>
      <c r="B62" s="56"/>
      <c r="C62" s="56"/>
      <c r="D62" s="56"/>
      <c r="E62" s="56"/>
      <c r="F62" s="56"/>
      <c r="G62" s="56"/>
      <c r="H62" s="56"/>
      <c r="I62" s="56"/>
      <c r="J62" s="56"/>
      <c r="K62" s="56"/>
      <c r="L62" s="56"/>
      <c r="M62" s="56"/>
      <c r="N62" s="56"/>
      <c r="O62" s="56"/>
      <c r="P62" s="56"/>
      <c r="Q62" s="56"/>
      <c r="R62" s="56"/>
      <c r="S62" s="56"/>
    </row>
    <row r="63" spans="1:19" x14ac:dyDescent="0.25">
      <c r="A63" s="56"/>
      <c r="B63" s="56"/>
      <c r="C63" s="56"/>
      <c r="D63" s="56"/>
      <c r="E63" s="56"/>
      <c r="F63" s="56"/>
      <c r="G63" s="56"/>
      <c r="H63" s="56"/>
      <c r="I63" s="56"/>
      <c r="J63" s="56"/>
      <c r="K63" s="56"/>
      <c r="L63" s="56"/>
      <c r="M63" s="56"/>
      <c r="N63" s="56"/>
      <c r="O63" s="56"/>
      <c r="P63" s="56"/>
      <c r="Q63" s="56"/>
      <c r="R63" s="56"/>
      <c r="S63" s="56"/>
    </row>
    <row r="64" spans="1:19" x14ac:dyDescent="0.25">
      <c r="A64" s="56"/>
      <c r="B64" s="56"/>
      <c r="C64" s="56"/>
      <c r="D64" s="56"/>
      <c r="E64" s="56"/>
      <c r="F64" s="56"/>
      <c r="G64" s="56"/>
      <c r="H64" s="56"/>
      <c r="I64" s="56"/>
      <c r="J64" s="56"/>
      <c r="K64" s="56"/>
      <c r="L64" s="56"/>
      <c r="M64" s="56"/>
      <c r="N64" s="56"/>
      <c r="O64" s="56"/>
      <c r="P64" s="56"/>
      <c r="Q64" s="56"/>
      <c r="R64" s="56"/>
      <c r="S64" s="56"/>
    </row>
    <row r="65" spans="1:19" x14ac:dyDescent="0.25">
      <c r="A65" s="56"/>
      <c r="B65" s="56"/>
      <c r="C65" s="56"/>
      <c r="D65" s="56"/>
      <c r="E65" s="56"/>
      <c r="F65" s="56"/>
      <c r="G65" s="56"/>
      <c r="H65" s="56"/>
      <c r="I65" s="56"/>
      <c r="J65" s="56"/>
      <c r="K65" s="56"/>
      <c r="L65" s="56"/>
      <c r="M65" s="56"/>
      <c r="N65" s="56"/>
      <c r="O65" s="56"/>
      <c r="P65" s="56"/>
      <c r="Q65" s="56"/>
      <c r="R65" s="56"/>
      <c r="S65" s="56"/>
    </row>
    <row r="66" spans="1:19" x14ac:dyDescent="0.25">
      <c r="A66" s="56"/>
      <c r="B66" s="56"/>
      <c r="C66" s="56"/>
      <c r="D66" s="56"/>
      <c r="E66" s="56"/>
      <c r="F66" s="56"/>
      <c r="G66" s="56"/>
      <c r="H66" s="56"/>
      <c r="I66" s="56"/>
      <c r="J66" s="56"/>
      <c r="K66" s="56"/>
      <c r="L66" s="56"/>
      <c r="M66" s="56"/>
      <c r="N66" s="56"/>
      <c r="O66" s="56"/>
      <c r="P66" s="56"/>
      <c r="Q66" s="56"/>
      <c r="R66" s="56"/>
      <c r="S66" s="56"/>
    </row>
    <row r="67" spans="1:19" x14ac:dyDescent="0.25">
      <c r="A67" s="56"/>
      <c r="B67" s="56"/>
      <c r="C67" s="56"/>
      <c r="D67" s="56"/>
      <c r="E67" s="56"/>
      <c r="F67" s="56"/>
      <c r="G67" s="56"/>
      <c r="H67" s="56"/>
      <c r="I67" s="56"/>
      <c r="J67" s="56"/>
      <c r="K67" s="56"/>
      <c r="L67" s="56"/>
      <c r="M67" s="56"/>
      <c r="N67" s="56"/>
      <c r="O67" s="56"/>
      <c r="P67" s="56"/>
      <c r="Q67" s="56"/>
      <c r="R67" s="56"/>
      <c r="S67" s="56"/>
    </row>
    <row r="68" spans="1:19" x14ac:dyDescent="0.25">
      <c r="A68" s="56"/>
      <c r="B68" s="56"/>
      <c r="C68" s="56"/>
      <c r="D68" s="56"/>
      <c r="E68" s="56"/>
      <c r="F68" s="56"/>
      <c r="G68" s="56"/>
      <c r="H68" s="56"/>
      <c r="I68" s="56"/>
      <c r="J68" s="56"/>
      <c r="K68" s="56"/>
      <c r="L68" s="56"/>
      <c r="M68" s="56"/>
      <c r="N68" s="56"/>
      <c r="O68" s="56"/>
      <c r="P68" s="56"/>
      <c r="Q68" s="56"/>
      <c r="R68" s="56"/>
      <c r="S68" s="56"/>
    </row>
    <row r="69" spans="1:19" x14ac:dyDescent="0.25">
      <c r="A69" s="56"/>
      <c r="B69" s="56"/>
      <c r="C69" s="56"/>
      <c r="D69" s="56"/>
      <c r="E69" s="56"/>
      <c r="F69" s="56"/>
      <c r="G69" s="56"/>
      <c r="H69" s="56"/>
      <c r="I69" s="56"/>
      <c r="J69" s="56"/>
      <c r="K69" s="56"/>
      <c r="L69" s="56"/>
      <c r="M69" s="56"/>
      <c r="N69" s="56"/>
      <c r="O69" s="56"/>
      <c r="P69" s="56"/>
      <c r="Q69" s="56"/>
      <c r="R69" s="56"/>
      <c r="S69" s="56"/>
    </row>
    <row r="70" spans="1:19" x14ac:dyDescent="0.25">
      <c r="A70" s="56"/>
      <c r="B70" s="56"/>
      <c r="C70" s="56"/>
      <c r="D70" s="56"/>
      <c r="E70" s="56"/>
      <c r="F70" s="56"/>
      <c r="G70" s="56"/>
      <c r="H70" s="56"/>
      <c r="I70" s="56"/>
      <c r="J70" s="56"/>
      <c r="K70" s="56"/>
      <c r="L70" s="56"/>
      <c r="M70" s="56"/>
      <c r="N70" s="56"/>
      <c r="O70" s="56"/>
      <c r="P70" s="56"/>
      <c r="Q70" s="56"/>
      <c r="R70" s="56"/>
      <c r="S70" s="56"/>
    </row>
    <row r="71" spans="1:19" x14ac:dyDescent="0.25">
      <c r="A71" s="56"/>
      <c r="B71" s="56"/>
      <c r="C71" s="56"/>
      <c r="D71" s="56"/>
      <c r="E71" s="56"/>
      <c r="F71" s="56"/>
      <c r="G71" s="56"/>
      <c r="H71" s="56"/>
      <c r="I71" s="56"/>
      <c r="J71" s="56"/>
      <c r="K71" s="56"/>
      <c r="L71" s="56"/>
      <c r="M71" s="56"/>
      <c r="N71" s="56"/>
      <c r="O71" s="56"/>
      <c r="P71" s="56"/>
      <c r="Q71" s="56"/>
      <c r="R71" s="56"/>
      <c r="S71" s="56"/>
    </row>
    <row r="72" spans="1:19" x14ac:dyDescent="0.25">
      <c r="A72" s="56"/>
      <c r="B72" s="56"/>
      <c r="C72" s="56"/>
      <c r="D72" s="56"/>
      <c r="E72" s="56"/>
      <c r="F72" s="56"/>
      <c r="G72" s="56"/>
      <c r="H72" s="56"/>
      <c r="I72" s="56"/>
      <c r="J72" s="56"/>
      <c r="K72" s="56"/>
      <c r="L72" s="56"/>
      <c r="M72" s="56"/>
      <c r="N72" s="56"/>
      <c r="O72" s="56"/>
      <c r="P72" s="56"/>
      <c r="Q72" s="56"/>
      <c r="R72" s="56"/>
      <c r="S72" s="56"/>
    </row>
    <row r="73" spans="1:19" x14ac:dyDescent="0.25">
      <c r="A73" s="56"/>
      <c r="B73" s="56"/>
      <c r="C73" s="56"/>
      <c r="D73" s="56"/>
      <c r="E73" s="56"/>
      <c r="F73" s="56"/>
      <c r="G73" s="56"/>
      <c r="H73" s="56"/>
      <c r="I73" s="56"/>
      <c r="J73" s="56"/>
      <c r="K73" s="56"/>
      <c r="L73" s="56"/>
      <c r="M73" s="56"/>
      <c r="N73" s="56"/>
      <c r="O73" s="56"/>
      <c r="P73" s="56"/>
      <c r="Q73" s="56"/>
      <c r="R73" s="56"/>
      <c r="S73" s="56"/>
    </row>
    <row r="74" spans="1:19" x14ac:dyDescent="0.25">
      <c r="A74" s="56"/>
      <c r="B74" s="56"/>
      <c r="C74" s="56"/>
      <c r="D74" s="56"/>
      <c r="E74" s="56"/>
      <c r="F74" s="56"/>
      <c r="G74" s="56"/>
      <c r="H74" s="56"/>
      <c r="I74" s="56"/>
      <c r="J74" s="56"/>
      <c r="K74" s="56"/>
      <c r="L74" s="56"/>
      <c r="M74" s="56"/>
      <c r="N74" s="56"/>
      <c r="O74" s="56"/>
      <c r="P74" s="56"/>
      <c r="Q74" s="56"/>
      <c r="R74" s="56"/>
      <c r="S74" s="56"/>
    </row>
    <row r="75" spans="1:19" x14ac:dyDescent="0.25">
      <c r="A75" s="56"/>
      <c r="B75" s="56"/>
      <c r="C75" s="56"/>
      <c r="D75" s="56"/>
      <c r="E75" s="56"/>
      <c r="F75" s="56"/>
      <c r="G75" s="56"/>
      <c r="H75" s="56"/>
      <c r="I75" s="56"/>
      <c r="J75" s="56"/>
      <c r="K75" s="56"/>
      <c r="L75" s="56"/>
      <c r="M75" s="56"/>
      <c r="N75" s="56"/>
      <c r="O75" s="56"/>
      <c r="P75" s="56"/>
      <c r="Q75" s="56"/>
      <c r="R75" s="56"/>
      <c r="S75" s="56"/>
    </row>
    <row r="76" spans="1:19" x14ac:dyDescent="0.25">
      <c r="A76" s="56"/>
      <c r="B76" s="56"/>
      <c r="C76" s="56"/>
      <c r="D76" s="56"/>
      <c r="E76" s="56"/>
      <c r="F76" s="56"/>
      <c r="G76" s="56"/>
      <c r="H76" s="56"/>
      <c r="I76" s="56"/>
      <c r="J76" s="56"/>
      <c r="K76" s="56"/>
      <c r="L76" s="56"/>
      <c r="M76" s="56"/>
      <c r="N76" s="56"/>
      <c r="O76" s="56"/>
      <c r="P76" s="56"/>
      <c r="Q76" s="56"/>
      <c r="R76" s="56"/>
      <c r="S76" s="56"/>
    </row>
    <row r="77" spans="1:19" x14ac:dyDescent="0.25">
      <c r="A77" s="56"/>
      <c r="B77" s="56"/>
      <c r="C77" s="56"/>
      <c r="D77" s="56"/>
      <c r="E77" s="56"/>
      <c r="F77" s="56"/>
      <c r="G77" s="56"/>
      <c r="H77" s="56"/>
      <c r="I77" s="56"/>
      <c r="J77" s="56"/>
      <c r="K77" s="56"/>
      <c r="L77" s="56"/>
      <c r="M77" s="56"/>
      <c r="N77" s="56"/>
      <c r="O77" s="56"/>
      <c r="P77" s="56"/>
      <c r="Q77" s="56"/>
      <c r="R77" s="56"/>
      <c r="S77" s="56"/>
    </row>
    <row r="78" spans="1:19" x14ac:dyDescent="0.25">
      <c r="A78" s="56"/>
      <c r="B78" s="56"/>
      <c r="C78" s="56"/>
      <c r="D78" s="56"/>
      <c r="E78" s="56"/>
      <c r="F78" s="56"/>
      <c r="G78" s="56"/>
      <c r="H78" s="56"/>
      <c r="I78" s="56"/>
      <c r="J78" s="56"/>
      <c r="K78" s="56"/>
      <c r="L78" s="56"/>
      <c r="M78" s="56"/>
      <c r="N78" s="56"/>
      <c r="O78" s="56"/>
      <c r="P78" s="56"/>
      <c r="Q78" s="56"/>
      <c r="R78" s="56"/>
      <c r="S78" s="56"/>
    </row>
    <row r="79" spans="1:19" x14ac:dyDescent="0.25">
      <c r="A79" s="56"/>
      <c r="B79" s="56"/>
      <c r="C79" s="56"/>
      <c r="D79" s="56"/>
      <c r="E79" s="56"/>
      <c r="F79" s="56"/>
      <c r="G79" s="56"/>
      <c r="H79" s="56"/>
      <c r="I79" s="56"/>
      <c r="J79" s="56"/>
      <c r="K79" s="56"/>
      <c r="L79" s="56"/>
      <c r="M79" s="56"/>
      <c r="N79" s="56"/>
      <c r="O79" s="56"/>
      <c r="P79" s="56"/>
      <c r="Q79" s="56"/>
      <c r="R79" s="56"/>
      <c r="S79" s="56"/>
    </row>
    <row r="80" spans="1:19" x14ac:dyDescent="0.25">
      <c r="A80" s="56"/>
      <c r="B80" s="56"/>
      <c r="C80" s="56"/>
      <c r="D80" s="56"/>
      <c r="E80" s="56"/>
      <c r="F80" s="56"/>
      <c r="G80" s="56"/>
      <c r="H80" s="56"/>
      <c r="I80" s="56"/>
      <c r="J80" s="56"/>
      <c r="K80" s="56"/>
      <c r="L80" s="56"/>
      <c r="M80" s="56"/>
      <c r="N80" s="56"/>
      <c r="O80" s="56"/>
      <c r="P80" s="56"/>
      <c r="Q80" s="56"/>
      <c r="R80" s="56"/>
      <c r="S80" s="56"/>
    </row>
    <row r="81" spans="1:19" x14ac:dyDescent="0.25">
      <c r="A81" s="56"/>
      <c r="B81" s="56"/>
      <c r="C81" s="56"/>
      <c r="D81" s="56"/>
      <c r="E81" s="56"/>
      <c r="F81" s="56"/>
      <c r="G81" s="56"/>
      <c r="H81" s="56"/>
      <c r="I81" s="56"/>
      <c r="J81" s="56"/>
      <c r="K81" s="56"/>
      <c r="L81" s="56"/>
      <c r="M81" s="56"/>
      <c r="N81" s="56"/>
      <c r="O81" s="56"/>
      <c r="P81" s="56"/>
      <c r="Q81" s="56"/>
      <c r="R81" s="56"/>
      <c r="S81" s="56"/>
    </row>
    <row r="82" spans="1:19" x14ac:dyDescent="0.25">
      <c r="A82" s="56"/>
      <c r="B82" s="56"/>
      <c r="C82" s="56"/>
      <c r="D82" s="56"/>
      <c r="E82" s="56"/>
      <c r="F82" s="56"/>
      <c r="G82" s="56"/>
      <c r="H82" s="56"/>
      <c r="I82" s="56"/>
      <c r="J82" s="56"/>
      <c r="K82" s="56"/>
      <c r="L82" s="56"/>
      <c r="M82" s="56"/>
      <c r="N82" s="56"/>
      <c r="O82" s="56"/>
      <c r="P82" s="56"/>
      <c r="Q82" s="56"/>
      <c r="R82" s="56"/>
      <c r="S82" s="56"/>
    </row>
    <row r="83" spans="1:19" x14ac:dyDescent="0.25">
      <c r="A83" s="56"/>
      <c r="B83" s="56"/>
      <c r="C83" s="56"/>
      <c r="D83" s="56"/>
      <c r="E83" s="56"/>
      <c r="F83" s="56"/>
      <c r="G83" s="56"/>
      <c r="H83" s="56"/>
      <c r="I83" s="56"/>
      <c r="J83" s="56"/>
      <c r="K83" s="56"/>
      <c r="L83" s="56"/>
      <c r="M83" s="56"/>
      <c r="N83" s="56"/>
      <c r="O83" s="56"/>
      <c r="P83" s="56"/>
      <c r="Q83" s="56"/>
      <c r="R83" s="56"/>
      <c r="S83" s="56"/>
    </row>
    <row r="84" spans="1:19" x14ac:dyDescent="0.25">
      <c r="A84" s="56"/>
      <c r="B84" s="56"/>
      <c r="C84" s="56"/>
      <c r="D84" s="56"/>
      <c r="E84" s="56"/>
      <c r="F84" s="56"/>
      <c r="G84" s="56"/>
      <c r="H84" s="56"/>
      <c r="I84" s="56"/>
      <c r="J84" s="56"/>
      <c r="K84" s="56"/>
      <c r="L84" s="56"/>
      <c r="M84" s="56"/>
      <c r="N84" s="56"/>
      <c r="O84" s="56"/>
      <c r="P84" s="56"/>
      <c r="Q84" s="56"/>
      <c r="R84" s="56"/>
      <c r="S84" s="56"/>
    </row>
  </sheetData>
  <sheetProtection algorithmName="SHA-512" hashValue="EcForEXPJ9lUJIAdFEIwGBxr71YWyrMPkKIn2A9w26vDv2j/WBaKuym2XCwugnPbxvGDELpQAKroa4PrE7MSwA==" saltValue="nvcrVdgLgSRIQ7q69EWOcQ==" spinCount="100000" sheet="1" objects="1" scenarios="1"/>
  <mergeCells count="5">
    <mergeCell ref="A3:B3"/>
    <mergeCell ref="A4:B4"/>
    <mergeCell ref="A5:B5"/>
    <mergeCell ref="A6:B6"/>
    <mergeCell ref="A26:B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Step 1 Iron and Steel</vt:lpstr>
      <vt:lpstr>Step 2 CM and MP</vt:lpstr>
      <vt:lpstr>Example (Step 1)</vt:lpstr>
      <vt:lpstr>Example (Step 2)</vt:lpstr>
      <vt:lpstr>Excerpt from 228.5 (2)</vt:lpstr>
      <vt:lpstr>Add Rows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Dickey, Michael J - DOT</dc:creator>
  <cp:keywords/>
  <dc:description/>
  <cp:lastModifiedBy>Dickey, Michael J - DOT</cp:lastModifiedBy>
  <cp:revision/>
  <dcterms:created xsi:type="dcterms:W3CDTF">2024-02-07T21:00:10Z</dcterms:created>
  <dcterms:modified xsi:type="dcterms:W3CDTF">2026-03-06T14:00:17Z</dcterms:modified>
  <cp:category/>
  <cp:contentStatus/>
</cp:coreProperties>
</file>